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Q:\Financial\Financial Reporting\FY 2022\1QFY22\10Q Document &amp; Support\"/>
    </mc:Choice>
  </mc:AlternateContent>
  <xr:revisionPtr revIDLastSave="0" documentId="13_ncr:1_{A6F54354-88A7-42C8-A2FB-5E6792E6E51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GAAP Operating Income" sheetId="3" r:id="rId1"/>
    <sheet name="Adj Operating Income" sheetId="4" r:id="rId2"/>
    <sheet name="Adj EBITDA" sheetId="5" r:id="rId3"/>
  </sheets>
  <definedNames>
    <definedName name="_xlnm.Print_Area" localSheetId="1">'Adj Operating Income'!#REF!</definedName>
    <definedName name="_xlnm.Print_Area" localSheetId="0">'GAAP Operating Income'!$A$1:$N$2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3" l="1"/>
  <c r="H61" i="3"/>
  <c r="L61" i="3" s="1"/>
  <c r="H60" i="3"/>
  <c r="L60" i="3" s="1"/>
  <c r="H54" i="3"/>
  <c r="L54" i="3" s="1"/>
  <c r="H53" i="3"/>
  <c r="L53" i="3" s="1"/>
  <c r="H52" i="3"/>
  <c r="L52" i="3" s="1"/>
  <c r="H46" i="3"/>
  <c r="L46" i="3" s="1"/>
  <c r="H45" i="3"/>
  <c r="L45" i="3" s="1"/>
  <c r="H44" i="3"/>
  <c r="H38" i="3"/>
  <c r="L38" i="3" s="1"/>
  <c r="H37" i="3"/>
  <c r="L37" i="3" s="1"/>
  <c r="H36" i="3"/>
  <c r="L36" i="3" s="1"/>
  <c r="H30" i="3"/>
  <c r="L30" i="3" s="1"/>
  <c r="H29" i="3"/>
  <c r="L29" i="3" s="1"/>
  <c r="H28" i="3"/>
  <c r="L28" i="3" s="1"/>
  <c r="H22" i="3"/>
  <c r="L22" i="3" s="1"/>
  <c r="H21" i="3"/>
  <c r="L21" i="3" s="1"/>
  <c r="H20" i="3"/>
  <c r="L20" i="3" s="1"/>
  <c r="H14" i="3"/>
  <c r="L14" i="3" s="1"/>
  <c r="H13" i="3"/>
  <c r="L13" i="3" s="1"/>
  <c r="H12" i="3"/>
  <c r="L12" i="3" s="1"/>
  <c r="H6" i="3"/>
  <c r="L6" i="3" s="1"/>
  <c r="H5" i="3"/>
  <c r="L5" i="3" s="1"/>
  <c r="H4" i="3"/>
  <c r="L4" i="3" s="1"/>
  <c r="L44" i="3" l="1"/>
  <c r="L62" i="3"/>
</calcChain>
</file>

<file path=xl/sharedStrings.xml><?xml version="1.0" encoding="utf-8"?>
<sst xmlns="http://schemas.openxmlformats.org/spreadsheetml/2006/main" count="401" uniqueCount="46">
  <si>
    <t>(in thousands)</t>
  </si>
  <si>
    <t>Subtotal - Reportable Segments</t>
  </si>
  <si>
    <t>Total</t>
  </si>
  <si>
    <t>Contractor Solutions</t>
  </si>
  <si>
    <t>Specialized Reliability Solutions</t>
  </si>
  <si>
    <t>Engineered Building Solutions</t>
  </si>
  <si>
    <t>Revenues, net</t>
  </si>
  <si>
    <t>Revenue</t>
  </si>
  <si>
    <t>Elimination and Others</t>
  </si>
  <si>
    <t>Three months ended March 31, 2021</t>
  </si>
  <si>
    <t>Three months ended December 31, 2020</t>
  </si>
  <si>
    <t>Operating income (loss), continuing operations</t>
  </si>
  <si>
    <t>Operating income (loss) margin</t>
  </si>
  <si>
    <t>Three months ended September 30, 2020</t>
  </si>
  <si>
    <t>Intersegment revenue</t>
  </si>
  <si>
    <t>Three months ended June 30, 2020</t>
  </si>
  <si>
    <t>Three months ended March 31, 2020</t>
  </si>
  <si>
    <t>NA</t>
  </si>
  <si>
    <t>Three months ended December 31, 2019</t>
  </si>
  <si>
    <t>Three months ended September 30, 2019</t>
  </si>
  <si>
    <t>Three months ended June 30, 2019</t>
  </si>
  <si>
    <t>Corporate and Other</t>
  </si>
  <si>
    <t>Consolidated Continuing Operations</t>
  </si>
  <si>
    <t>Adjusting items</t>
  </si>
  <si>
    <t>Transaction costs &amp; other professional fees</t>
  </si>
  <si>
    <t>Purchase accounting effect</t>
  </si>
  <si>
    <t>Loss (gain) on sale of property &amp; other</t>
  </si>
  <si>
    <t>Asset impairment</t>
  </si>
  <si>
    <t>Adjusted operating income (loss), continuing operations</t>
  </si>
  <si>
    <t>Adjusted operating income (loss) margin</t>
  </si>
  <si>
    <t>GAAP operating income (loss), continuing operations</t>
  </si>
  <si>
    <t>Other income (expense)</t>
  </si>
  <si>
    <t>Depreciation &amp; amortization</t>
  </si>
  <si>
    <t>EBITDA, continuing operations</t>
  </si>
  <si>
    <t>Adjusting items:</t>
  </si>
  <si>
    <t>Transaction expenses</t>
  </si>
  <si>
    <t>Reversal of indemnification receivable</t>
  </si>
  <si>
    <t>Discrete Tax Provisions &amp; Other</t>
  </si>
  <si>
    <t>Pension termination</t>
  </si>
  <si>
    <t>Loss (gain) on property sale and others</t>
  </si>
  <si>
    <t>Adjusted EBITDA, continuing operations</t>
  </si>
  <si>
    <t>Adjusted EBITDA margin</t>
  </si>
  <si>
    <t xml:space="preserve">Contractor Solutions </t>
  </si>
  <si>
    <t xml:space="preserve">Engineered Building Solutions </t>
  </si>
  <si>
    <t xml:space="preserve">Specialized Reliability Solutions </t>
  </si>
  <si>
    <t>(2.7)%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</si>
</sst>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* #,##0,_);&quot;$&quot;* \(#,##0,\);&quot;$&quot;* &quot;-&quot;_);_(@_)"/>
    <numFmt numFmtId="165" formatCode="* #,##0,;* \(#,##0,\);* &quot;-&quot;;_(@_)"/>
    <numFmt numFmtId="166" formatCode="0.0%"/>
  </numFmts>
  <fonts count="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5E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166" fontId="0" fillId="0" borderId="0" xfId="2" applyNumberFormat="1" applyFont="1"/>
    <xf numFmtId="166" fontId="0" fillId="0" borderId="0" xfId="0" applyNumberFormat="1"/>
    <xf numFmtId="0" fontId="2" fillId="0" borderId="0" xfId="0" applyFont="1" applyFill="1"/>
    <xf numFmtId="0" fontId="2" fillId="0" borderId="0" xfId="0" applyFont="1" applyFill="1" applyAlignment="1">
      <alignment wrapText="1"/>
    </xf>
    <xf numFmtId="164" fontId="2" fillId="0" borderId="0" xfId="0" applyNumberFormat="1" applyFont="1" applyFill="1"/>
    <xf numFmtId="0" fontId="2" fillId="2" borderId="0" xfId="0" applyFont="1" applyFill="1" applyAlignment="1">
      <alignment wrapText="1"/>
    </xf>
    <xf numFmtId="166" fontId="2" fillId="0" borderId="0" xfId="2" applyNumberFormat="1" applyFont="1" applyFill="1"/>
    <xf numFmtId="0" fontId="5" fillId="0" borderId="3" xfId="0" applyFont="1" applyFill="1" applyBorder="1" applyAlignment="1">
      <alignment horizontal="center" wrapText="1"/>
    </xf>
    <xf numFmtId="0" fontId="5" fillId="0" borderId="0" xfId="0" applyFont="1" applyFill="1"/>
    <xf numFmtId="0" fontId="4" fillId="2" borderId="0" xfId="0" applyFont="1" applyFill="1" applyAlignment="1">
      <alignment horizontal="left" wrapText="1"/>
    </xf>
    <xf numFmtId="166" fontId="4" fillId="0" borderId="0" xfId="2" applyNumberFormat="1" applyFont="1" applyFill="1" applyAlignment="1">
      <alignment horizontal="left" wrapText="1"/>
    </xf>
    <xf numFmtId="0" fontId="0" fillId="0" borderId="0" xfId="0" applyFill="1"/>
    <xf numFmtId="0" fontId="4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164" fontId="4" fillId="2" borderId="0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center" wrapText="1"/>
    </xf>
    <xf numFmtId="166" fontId="4" fillId="0" borderId="0" xfId="2" applyNumberFormat="1" applyFont="1" applyFill="1" applyBorder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wrapText="1" indent="2"/>
    </xf>
    <xf numFmtId="0" fontId="4" fillId="2" borderId="0" xfId="0" applyFont="1" applyFill="1" applyAlignment="1">
      <alignment horizontal="left" wrapText="1" indent="2"/>
    </xf>
    <xf numFmtId="164" fontId="2" fillId="0" borderId="0" xfId="0" applyNumberFormat="1" applyFont="1" applyFill="1" applyAlignment="1">
      <alignment horizontal="right"/>
    </xf>
    <xf numFmtId="166" fontId="2" fillId="0" borderId="0" xfId="2" applyNumberFormat="1" applyFont="1" applyFill="1" applyAlignment="1">
      <alignment horizontal="right"/>
    </xf>
    <xf numFmtId="166" fontId="4" fillId="2" borderId="2" xfId="2" applyNumberFormat="1" applyFont="1" applyFill="1" applyBorder="1" applyAlignment="1">
      <alignment horizontal="right" wrapText="1"/>
    </xf>
    <xf numFmtId="16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wrapText="1"/>
    </xf>
    <xf numFmtId="164" fontId="4" fillId="2" borderId="0" xfId="0" applyNumberFormat="1" applyFont="1" applyFill="1" applyAlignment="1">
      <alignment horizontal="right" wrapText="1"/>
    </xf>
    <xf numFmtId="165" fontId="4" fillId="0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Fill="1" applyAlignment="1">
      <alignment horizontal="right" wrapText="1"/>
    </xf>
    <xf numFmtId="165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 applyAlignment="1">
      <alignment horizontal="right" wrapText="1"/>
    </xf>
    <xf numFmtId="164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wrapText="1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right"/>
    </xf>
    <xf numFmtId="165" fontId="2" fillId="0" borderId="0" xfId="1" applyNumberFormat="1" applyFont="1" applyAlignment="1">
      <alignment horizontal="right"/>
    </xf>
    <xf numFmtId="165" fontId="2" fillId="2" borderId="0" xfId="1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4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wrapText="1"/>
    </xf>
    <xf numFmtId="165" fontId="2" fillId="2" borderId="0" xfId="0" applyNumberFormat="1" applyFont="1" applyFill="1" applyAlignment="1">
      <alignment vertical="center" wrapText="1"/>
    </xf>
    <xf numFmtId="165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horizontal="right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/>
    </xf>
    <xf numFmtId="166" fontId="2" fillId="0" borderId="0" xfId="2" quotePrefix="1" applyNumberFormat="1" applyFont="1" applyFill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/>
  <colors>
    <mruColors>
      <color rgb="FFC5ECFF"/>
      <color rgb="FFA7E2FF"/>
      <color rgb="FFD1FF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64"/>
  <sheetViews>
    <sheetView showGridLines="0" tabSelected="1" showRuler="0" zoomScaleNormal="100" workbookViewId="0">
      <selection activeCell="L30" sqref="L30"/>
    </sheetView>
  </sheetViews>
  <sheetFormatPr defaultColWidth="13.7109375" defaultRowHeight="12.75" x14ac:dyDescent="0.2"/>
  <cols>
    <col min="1" max="1" width="40.42578125" bestFit="1" customWidth="1"/>
    <col min="2" max="2" width="11.85546875" customWidth="1"/>
    <col min="3" max="3" width="0.85546875" customWidth="1"/>
    <col min="4" max="4" width="14.140625" customWidth="1"/>
    <col min="5" max="5" width="0.85546875" customWidth="1"/>
    <col min="6" max="6" width="15.28515625" customWidth="1"/>
    <col min="7" max="7" width="0.85546875" customWidth="1"/>
    <col min="8" max="8" width="14.28515625" customWidth="1"/>
    <col min="9" max="9" width="0.85546875" customWidth="1"/>
    <col min="10" max="10" width="11.5703125" customWidth="1"/>
    <col min="11" max="11" width="0.85546875" customWidth="1"/>
    <col min="12" max="12" width="12.7109375" customWidth="1"/>
    <col min="13" max="13" width="13.7109375" customWidth="1"/>
    <col min="14" max="14" width="20.140625" customWidth="1"/>
    <col min="15" max="15" width="14" customWidth="1"/>
    <col min="16" max="16" width="35.85546875" customWidth="1"/>
    <col min="17" max="18" width="13.42578125" customWidth="1"/>
  </cols>
  <sheetData>
    <row r="2" spans="1:12" x14ac:dyDescent="0.2">
      <c r="A2" s="10" t="s">
        <v>15</v>
      </c>
    </row>
    <row r="3" spans="1:12" ht="39" thickBot="1" x14ac:dyDescent="0.25">
      <c r="A3" s="5" t="s">
        <v>0</v>
      </c>
      <c r="B3" s="9" t="s">
        <v>42</v>
      </c>
      <c r="C3" s="9"/>
      <c r="D3" s="9" t="s">
        <v>43</v>
      </c>
      <c r="E3" s="9"/>
      <c r="F3" s="9" t="s">
        <v>44</v>
      </c>
      <c r="G3" s="9"/>
      <c r="H3" s="9" t="s">
        <v>1</v>
      </c>
      <c r="I3" s="9"/>
      <c r="J3" s="9" t="s">
        <v>8</v>
      </c>
      <c r="K3" s="9"/>
      <c r="L3" s="9" t="s">
        <v>2</v>
      </c>
    </row>
    <row r="4" spans="1:12" x14ac:dyDescent="0.2">
      <c r="A4" s="7" t="s">
        <v>6</v>
      </c>
      <c r="B4" s="64">
        <v>49826000</v>
      </c>
      <c r="C4" s="64"/>
      <c r="D4" s="64">
        <v>22154000</v>
      </c>
      <c r="E4" s="64"/>
      <c r="F4" s="64">
        <v>18984000</v>
      </c>
      <c r="G4" s="63"/>
      <c r="H4" s="63">
        <f>+SUM(B4:F4)</f>
        <v>90964000</v>
      </c>
      <c r="I4" s="64"/>
      <c r="J4" s="64">
        <v>0</v>
      </c>
      <c r="K4" s="63"/>
      <c r="L4" s="63">
        <f>+SUM(H4:J4)</f>
        <v>90964000</v>
      </c>
    </row>
    <row r="5" spans="1:12" x14ac:dyDescent="0.2">
      <c r="A5" s="5" t="s">
        <v>14</v>
      </c>
      <c r="B5" s="59">
        <v>58000</v>
      </c>
      <c r="C5" s="59"/>
      <c r="D5" s="59">
        <v>0</v>
      </c>
      <c r="E5" s="59"/>
      <c r="F5" s="59">
        <v>14000</v>
      </c>
      <c r="G5" s="60"/>
      <c r="H5" s="60">
        <f>+SUM(B5:F5)</f>
        <v>72000</v>
      </c>
      <c r="I5" s="59"/>
      <c r="J5" s="59">
        <v>-72000</v>
      </c>
      <c r="K5" s="60"/>
      <c r="L5" s="60">
        <f>SUM(H5:J5)</f>
        <v>0</v>
      </c>
    </row>
    <row r="6" spans="1:12" x14ac:dyDescent="0.2">
      <c r="A6" s="7" t="s">
        <v>11</v>
      </c>
      <c r="B6" s="61">
        <v>15908000</v>
      </c>
      <c r="C6" s="61"/>
      <c r="D6" s="61">
        <v>4038000</v>
      </c>
      <c r="E6" s="61"/>
      <c r="F6" s="61">
        <v>307000</v>
      </c>
      <c r="G6" s="62"/>
      <c r="H6" s="62">
        <f>+SUM(B6:F6)</f>
        <v>20253000</v>
      </c>
      <c r="I6" s="61"/>
      <c r="J6" s="61">
        <v>-4000000</v>
      </c>
      <c r="K6" s="62"/>
      <c r="L6" s="62">
        <f>SUM(H6:J6)</f>
        <v>16253000</v>
      </c>
    </row>
    <row r="7" spans="1:12" x14ac:dyDescent="0.2">
      <c r="A7" s="4" t="s">
        <v>12</v>
      </c>
      <c r="B7" s="26">
        <v>0.31927106330028499</v>
      </c>
      <c r="C7" s="4"/>
      <c r="D7" s="26">
        <v>0.18226956757244742</v>
      </c>
      <c r="E7" s="65"/>
      <c r="F7" s="26">
        <v>1.6171512852928782E-2</v>
      </c>
      <c r="G7" s="65"/>
      <c r="H7" s="26">
        <v>0.222</v>
      </c>
      <c r="I7" s="65"/>
      <c r="J7" s="25" t="s">
        <v>17</v>
      </c>
      <c r="K7" s="65"/>
      <c r="L7" s="26">
        <v>0.17867508025152809</v>
      </c>
    </row>
    <row r="8" spans="1:12" x14ac:dyDescent="0.2">
      <c r="A8" s="4"/>
      <c r="B8" s="8"/>
      <c r="C8" s="4"/>
      <c r="D8" s="8"/>
      <c r="E8" s="4"/>
      <c r="F8" s="8"/>
      <c r="G8" s="4"/>
      <c r="H8" s="8"/>
      <c r="I8" s="4"/>
      <c r="J8" s="6"/>
      <c r="K8" s="4"/>
      <c r="L8" s="8"/>
    </row>
    <row r="9" spans="1:12" x14ac:dyDescent="0.2">
      <c r="A9" s="4"/>
      <c r="B9" s="8"/>
      <c r="C9" s="4"/>
      <c r="D9" s="8"/>
      <c r="E9" s="4"/>
      <c r="F9" s="8"/>
      <c r="G9" s="4"/>
      <c r="H9" s="8"/>
      <c r="I9" s="4"/>
      <c r="J9" s="6"/>
      <c r="K9" s="4"/>
      <c r="L9" s="8"/>
    </row>
    <row r="10" spans="1:12" x14ac:dyDescent="0.2">
      <c r="A10" s="10" t="s">
        <v>13</v>
      </c>
      <c r="B10" s="2"/>
      <c r="C10" s="3"/>
      <c r="D10" s="2"/>
      <c r="F10" s="2"/>
      <c r="H10" s="1"/>
      <c r="J10" s="2"/>
    </row>
    <row r="11" spans="1:12" ht="39" thickBot="1" x14ac:dyDescent="0.25">
      <c r="A11" s="5" t="s">
        <v>0</v>
      </c>
      <c r="B11" s="9" t="s">
        <v>42</v>
      </c>
      <c r="C11" s="9"/>
      <c r="D11" s="9" t="s">
        <v>43</v>
      </c>
      <c r="E11" s="9"/>
      <c r="F11" s="9" t="s">
        <v>44</v>
      </c>
      <c r="G11" s="9"/>
      <c r="H11" s="9" t="s">
        <v>1</v>
      </c>
      <c r="I11" s="9"/>
      <c r="J11" s="9" t="s">
        <v>8</v>
      </c>
      <c r="K11" s="9"/>
      <c r="L11" s="9" t="s">
        <v>2</v>
      </c>
    </row>
    <row r="12" spans="1:12" x14ac:dyDescent="0.2">
      <c r="A12" s="7" t="s">
        <v>6</v>
      </c>
      <c r="B12" s="64">
        <v>63244000</v>
      </c>
      <c r="C12" s="64"/>
      <c r="D12" s="64">
        <v>23696000</v>
      </c>
      <c r="E12" s="64"/>
      <c r="F12" s="64">
        <v>18000000</v>
      </c>
      <c r="G12" s="63"/>
      <c r="H12" s="63">
        <f>+SUM(B12:F12)</f>
        <v>104940000</v>
      </c>
      <c r="I12" s="64"/>
      <c r="J12" s="64">
        <v>0</v>
      </c>
      <c r="K12" s="63"/>
      <c r="L12" s="63">
        <f>+SUM(H12:J12)</f>
        <v>104940000</v>
      </c>
    </row>
    <row r="13" spans="1:12" x14ac:dyDescent="0.2">
      <c r="A13" s="5" t="s">
        <v>14</v>
      </c>
      <c r="B13" s="59">
        <v>128000</v>
      </c>
      <c r="C13" s="59"/>
      <c r="D13" s="59">
        <v>0</v>
      </c>
      <c r="E13" s="59"/>
      <c r="F13" s="59">
        <v>15000</v>
      </c>
      <c r="G13" s="60"/>
      <c r="H13" s="60">
        <f>+SUM(B13:F13)</f>
        <v>143000</v>
      </c>
      <c r="I13" s="59"/>
      <c r="J13" s="59">
        <v>-143000</v>
      </c>
      <c r="K13" s="60"/>
      <c r="L13" s="60">
        <f>SUM(H13:J13)</f>
        <v>0</v>
      </c>
    </row>
    <row r="14" spans="1:12" x14ac:dyDescent="0.2">
      <c r="A14" s="7" t="s">
        <v>11</v>
      </c>
      <c r="B14" s="61">
        <v>21651000</v>
      </c>
      <c r="C14" s="61"/>
      <c r="D14" s="61">
        <v>3531000</v>
      </c>
      <c r="E14" s="61"/>
      <c r="F14" s="61">
        <v>360000</v>
      </c>
      <c r="G14" s="62"/>
      <c r="H14" s="62">
        <f>+SUM(B14:F14)</f>
        <v>25542000</v>
      </c>
      <c r="I14" s="61"/>
      <c r="J14" s="61">
        <v>-3362000</v>
      </c>
      <c r="K14" s="62"/>
      <c r="L14" s="62">
        <f>SUM(H14:J14)</f>
        <v>22180000</v>
      </c>
    </row>
    <row r="15" spans="1:12" x14ac:dyDescent="0.2">
      <c r="A15" s="4" t="s">
        <v>12</v>
      </c>
      <c r="B15" s="26">
        <v>0.34234077540952501</v>
      </c>
      <c r="C15" s="4"/>
      <c r="D15" s="26">
        <v>0.14901249155975693</v>
      </c>
      <c r="E15" s="65"/>
      <c r="F15" s="26">
        <v>0.02</v>
      </c>
      <c r="G15" s="65"/>
      <c r="H15" s="26">
        <v>0.24339622641509434</v>
      </c>
      <c r="I15" s="65"/>
      <c r="J15" s="25" t="s">
        <v>17</v>
      </c>
      <c r="K15" s="65"/>
      <c r="L15" s="26">
        <v>0.21135887173623022</v>
      </c>
    </row>
    <row r="16" spans="1:12" x14ac:dyDescent="0.2">
      <c r="A16" s="4"/>
      <c r="B16" s="8"/>
      <c r="C16" s="4"/>
      <c r="D16" s="8"/>
      <c r="E16" s="4"/>
      <c r="F16" s="8"/>
      <c r="G16" s="4"/>
      <c r="H16" s="8"/>
      <c r="I16" s="4"/>
      <c r="J16" s="6"/>
      <c r="K16" s="4"/>
      <c r="L16" s="8"/>
    </row>
    <row r="17" spans="1:12" x14ac:dyDescent="0.2">
      <c r="A17" s="4"/>
      <c r="B17" s="8"/>
      <c r="C17" s="4"/>
      <c r="D17" s="8"/>
      <c r="E17" s="4"/>
      <c r="F17" s="8"/>
      <c r="G17" s="4"/>
      <c r="H17" s="8"/>
      <c r="I17" s="4"/>
      <c r="J17" s="6"/>
      <c r="K17" s="4"/>
      <c r="L17" s="8"/>
    </row>
    <row r="18" spans="1:12" x14ac:dyDescent="0.2">
      <c r="A18" s="10" t="s">
        <v>10</v>
      </c>
    </row>
    <row r="19" spans="1:12" ht="39" thickBot="1" x14ac:dyDescent="0.25">
      <c r="A19" s="5" t="s">
        <v>0</v>
      </c>
      <c r="B19" s="9" t="s">
        <v>42</v>
      </c>
      <c r="C19" s="9"/>
      <c r="D19" s="9" t="s">
        <v>43</v>
      </c>
      <c r="E19" s="9"/>
      <c r="F19" s="9" t="s">
        <v>44</v>
      </c>
      <c r="G19" s="9"/>
      <c r="H19" s="9" t="s">
        <v>1</v>
      </c>
      <c r="I19" s="9"/>
      <c r="J19" s="9" t="s">
        <v>8</v>
      </c>
      <c r="K19" s="9"/>
      <c r="L19" s="9" t="s">
        <v>2</v>
      </c>
    </row>
    <row r="20" spans="1:12" x14ac:dyDescent="0.2">
      <c r="A20" s="7" t="s">
        <v>6</v>
      </c>
      <c r="B20" s="64">
        <v>44377000</v>
      </c>
      <c r="C20" s="64"/>
      <c r="D20" s="64">
        <v>25700000</v>
      </c>
      <c r="E20" s="64"/>
      <c r="F20" s="64">
        <v>19855000</v>
      </c>
      <c r="G20" s="63"/>
      <c r="H20" s="63">
        <f>+SUM(B20:F20)</f>
        <v>89932000</v>
      </c>
      <c r="I20" s="64"/>
      <c r="J20" s="64">
        <v>0</v>
      </c>
      <c r="K20" s="63"/>
      <c r="L20" s="63">
        <f>+SUM(H20:J20)</f>
        <v>89932000</v>
      </c>
    </row>
    <row r="21" spans="1:12" x14ac:dyDescent="0.2">
      <c r="A21" s="5" t="s">
        <v>14</v>
      </c>
      <c r="B21" s="59">
        <v>62000</v>
      </c>
      <c r="C21" s="59"/>
      <c r="D21" s="59">
        <v>0</v>
      </c>
      <c r="E21" s="59"/>
      <c r="F21" s="59">
        <v>19000</v>
      </c>
      <c r="G21" s="60"/>
      <c r="H21" s="60">
        <f>+SUM(B21:F21)</f>
        <v>81000</v>
      </c>
      <c r="I21" s="59"/>
      <c r="J21" s="59">
        <v>-81000</v>
      </c>
      <c r="K21" s="60"/>
      <c r="L21" s="60">
        <f>SUM(H21:J21)</f>
        <v>0</v>
      </c>
    </row>
    <row r="22" spans="1:12" x14ac:dyDescent="0.2">
      <c r="A22" s="7" t="s">
        <v>11</v>
      </c>
      <c r="B22" s="61">
        <v>2900000</v>
      </c>
      <c r="C22" s="61"/>
      <c r="D22" s="61">
        <v>4194000</v>
      </c>
      <c r="E22" s="61"/>
      <c r="F22" s="61">
        <v>619000</v>
      </c>
      <c r="G22" s="62"/>
      <c r="H22" s="62">
        <f>+SUM(B22:F22)</f>
        <v>7713000</v>
      </c>
      <c r="I22" s="61"/>
      <c r="J22" s="61">
        <v>-3597000</v>
      </c>
      <c r="K22" s="62"/>
      <c r="L22" s="62">
        <f>SUM(H22:J22)</f>
        <v>4116000</v>
      </c>
    </row>
    <row r="23" spans="1:12" x14ac:dyDescent="0.2">
      <c r="A23" s="4" t="s">
        <v>12</v>
      </c>
      <c r="B23" s="26">
        <v>6.5349167361471033E-2</v>
      </c>
      <c r="C23" s="4"/>
      <c r="D23" s="26">
        <v>0.16319066147859923</v>
      </c>
      <c r="E23" s="65"/>
      <c r="F23" s="26">
        <v>3.1176026189876607E-2</v>
      </c>
      <c r="G23" s="65"/>
      <c r="H23" s="26">
        <v>8.5764800071164882E-2</v>
      </c>
      <c r="I23" s="65"/>
      <c r="J23" s="25" t="s">
        <v>17</v>
      </c>
      <c r="K23" s="65"/>
      <c r="L23" s="26">
        <v>4.5767913534670641E-2</v>
      </c>
    </row>
    <row r="24" spans="1:12" x14ac:dyDescent="0.2">
      <c r="A24" s="4"/>
      <c r="B24" s="8"/>
      <c r="C24" s="4"/>
      <c r="D24" s="8"/>
      <c r="E24" s="4"/>
      <c r="F24" s="8"/>
      <c r="G24" s="4"/>
      <c r="H24" s="8"/>
      <c r="I24" s="4"/>
      <c r="J24" s="6"/>
      <c r="K24" s="4"/>
      <c r="L24" s="8"/>
    </row>
    <row r="25" spans="1:12" x14ac:dyDescent="0.2">
      <c r="A25" s="4"/>
      <c r="B25" s="8"/>
      <c r="C25" s="4"/>
      <c r="D25" s="8"/>
      <c r="E25" s="4"/>
      <c r="F25" s="8"/>
      <c r="G25" s="4"/>
      <c r="H25" s="8"/>
      <c r="I25" s="4"/>
      <c r="J25" s="6"/>
      <c r="K25" s="4"/>
      <c r="L25" s="8"/>
    </row>
    <row r="26" spans="1:12" x14ac:dyDescent="0.2">
      <c r="A26" s="10" t="s">
        <v>9</v>
      </c>
    </row>
    <row r="27" spans="1:12" ht="39" thickBot="1" x14ac:dyDescent="0.25">
      <c r="A27" s="5" t="s">
        <v>0</v>
      </c>
      <c r="B27" s="9" t="s">
        <v>42</v>
      </c>
      <c r="C27" s="9"/>
      <c r="D27" s="9" t="s">
        <v>43</v>
      </c>
      <c r="E27" s="9"/>
      <c r="F27" s="9" t="s">
        <v>44</v>
      </c>
      <c r="G27" s="9"/>
      <c r="H27" s="9" t="s">
        <v>1</v>
      </c>
      <c r="I27" s="9"/>
      <c r="J27" s="9" t="s">
        <v>8</v>
      </c>
      <c r="K27" s="9"/>
      <c r="L27" s="9" t="s">
        <v>2</v>
      </c>
    </row>
    <row r="28" spans="1:12" x14ac:dyDescent="0.2">
      <c r="A28" s="7" t="s">
        <v>6</v>
      </c>
      <c r="B28" s="64">
        <v>87785000</v>
      </c>
      <c r="C28" s="64"/>
      <c r="D28" s="64">
        <v>24123000</v>
      </c>
      <c r="E28" s="64"/>
      <c r="F28" s="64">
        <v>21461000</v>
      </c>
      <c r="G28" s="63"/>
      <c r="H28" s="63">
        <f>+SUM(B28:F28)</f>
        <v>133369000</v>
      </c>
      <c r="I28" s="64"/>
      <c r="J28" s="64">
        <v>0</v>
      </c>
      <c r="K28" s="63"/>
      <c r="L28" s="63">
        <f>+SUM(H28:J28)</f>
        <v>133369000</v>
      </c>
    </row>
    <row r="29" spans="1:12" x14ac:dyDescent="0.2">
      <c r="A29" s="5" t="s">
        <v>14</v>
      </c>
      <c r="B29" s="59">
        <v>49000</v>
      </c>
      <c r="C29" s="59"/>
      <c r="D29" s="59">
        <v>0</v>
      </c>
      <c r="E29" s="59"/>
      <c r="F29" s="59">
        <v>16000</v>
      </c>
      <c r="G29" s="60"/>
      <c r="H29" s="60">
        <f>+SUM(B29:F29)</f>
        <v>65000</v>
      </c>
      <c r="I29" s="59"/>
      <c r="J29" s="59">
        <v>-65000</v>
      </c>
      <c r="K29" s="60"/>
      <c r="L29" s="60">
        <f>SUM(H29:J29)</f>
        <v>0</v>
      </c>
    </row>
    <row r="30" spans="1:12" x14ac:dyDescent="0.2">
      <c r="A30" s="7" t="s">
        <v>11</v>
      </c>
      <c r="B30" s="61">
        <v>18670000</v>
      </c>
      <c r="C30" s="61"/>
      <c r="D30" s="61">
        <v>2303000</v>
      </c>
      <c r="E30" s="61"/>
      <c r="F30" s="61">
        <v>-578000</v>
      </c>
      <c r="G30" s="62"/>
      <c r="H30" s="62">
        <f>+SUM(B30:F30)</f>
        <v>20395000</v>
      </c>
      <c r="I30" s="61"/>
      <c r="J30" s="61">
        <v>-3476000</v>
      </c>
      <c r="K30" s="62"/>
      <c r="L30" s="62">
        <f>SUM(H30:J30)</f>
        <v>16919000</v>
      </c>
    </row>
    <row r="31" spans="1:12" x14ac:dyDescent="0.2">
      <c r="A31" s="4" t="s">
        <v>12</v>
      </c>
      <c r="B31" s="26">
        <v>0.21267870365096542</v>
      </c>
      <c r="C31" s="4"/>
      <c r="D31" s="26">
        <v>9.5469054429382749E-2</v>
      </c>
      <c r="E31" s="65"/>
      <c r="F31" s="66" t="s">
        <v>45</v>
      </c>
      <c r="G31" s="65"/>
      <c r="H31" s="26">
        <v>0.15292159347374576</v>
      </c>
      <c r="I31" s="65"/>
      <c r="J31" s="25" t="s">
        <v>17</v>
      </c>
      <c r="K31" s="65"/>
      <c r="L31" s="26">
        <v>0.12685856533377321</v>
      </c>
    </row>
    <row r="32" spans="1:12" x14ac:dyDescent="0.2">
      <c r="A32" s="4"/>
      <c r="B32" s="8"/>
      <c r="C32" s="4"/>
      <c r="D32" s="8"/>
      <c r="E32" s="4"/>
      <c r="F32" s="8"/>
      <c r="G32" s="4"/>
      <c r="H32" s="8"/>
      <c r="I32" s="4"/>
      <c r="J32" s="6"/>
      <c r="K32" s="4"/>
      <c r="L32" s="8"/>
    </row>
    <row r="33" spans="1:12" x14ac:dyDescent="0.2">
      <c r="A33" s="10"/>
      <c r="B33" s="8"/>
      <c r="C33" s="4"/>
      <c r="D33" s="8"/>
      <c r="E33" s="4"/>
      <c r="F33" s="8"/>
      <c r="G33" s="4"/>
      <c r="H33" s="8"/>
      <c r="I33" s="4"/>
      <c r="J33" s="6"/>
      <c r="K33" s="4"/>
      <c r="L33" s="8"/>
    </row>
    <row r="34" spans="1:12" x14ac:dyDescent="0.2">
      <c r="A34" s="10" t="s">
        <v>20</v>
      </c>
    </row>
    <row r="35" spans="1:12" ht="39" thickBot="1" x14ac:dyDescent="0.25">
      <c r="A35" s="5" t="s">
        <v>0</v>
      </c>
      <c r="B35" s="9" t="s">
        <v>42</v>
      </c>
      <c r="C35" s="9"/>
      <c r="D35" s="9" t="s">
        <v>43</v>
      </c>
      <c r="E35" s="9"/>
      <c r="F35" s="9" t="s">
        <v>44</v>
      </c>
      <c r="G35" s="9"/>
      <c r="H35" s="9" t="s">
        <v>1</v>
      </c>
      <c r="I35" s="9"/>
      <c r="J35" s="9" t="s">
        <v>8</v>
      </c>
      <c r="K35" s="9"/>
      <c r="L35" s="9" t="s">
        <v>2</v>
      </c>
    </row>
    <row r="36" spans="1:12" x14ac:dyDescent="0.2">
      <c r="A36" s="7" t="s">
        <v>6</v>
      </c>
      <c r="B36" s="64">
        <v>54168000</v>
      </c>
      <c r="C36" s="64"/>
      <c r="D36" s="64">
        <v>21293000</v>
      </c>
      <c r="E36" s="64"/>
      <c r="F36" s="64">
        <v>26872000</v>
      </c>
      <c r="G36" s="63"/>
      <c r="H36" s="63">
        <f>+SUM(B36:F36)</f>
        <v>102333000</v>
      </c>
      <c r="I36" s="64"/>
      <c r="J36" s="64">
        <v>0</v>
      </c>
      <c r="K36" s="63"/>
      <c r="L36" s="63">
        <f>+SUM(H36:J36)</f>
        <v>102333000</v>
      </c>
    </row>
    <row r="37" spans="1:12" x14ac:dyDescent="0.2">
      <c r="A37" s="5" t="s">
        <v>14</v>
      </c>
      <c r="B37" s="59">
        <v>87000</v>
      </c>
      <c r="C37" s="59"/>
      <c r="D37" s="59">
        <v>0</v>
      </c>
      <c r="E37" s="59"/>
      <c r="F37" s="59">
        <v>9000</v>
      </c>
      <c r="G37" s="60"/>
      <c r="H37" s="60">
        <f>+SUM(B37:F37)</f>
        <v>96000</v>
      </c>
      <c r="I37" s="59"/>
      <c r="J37" s="59">
        <v>-96000</v>
      </c>
      <c r="K37" s="60"/>
      <c r="L37" s="60">
        <f>SUM(H37:J37)</f>
        <v>0</v>
      </c>
    </row>
    <row r="38" spans="1:12" x14ac:dyDescent="0.2">
      <c r="A38" s="7" t="s">
        <v>11</v>
      </c>
      <c r="B38" s="61">
        <v>19468000</v>
      </c>
      <c r="C38" s="61"/>
      <c r="D38" s="61">
        <v>2513000</v>
      </c>
      <c r="E38" s="61"/>
      <c r="F38" s="61">
        <v>1683000</v>
      </c>
      <c r="G38" s="62"/>
      <c r="H38" s="62">
        <f>+SUM(B38:F38)</f>
        <v>23664000</v>
      </c>
      <c r="I38" s="61"/>
      <c r="J38" s="61">
        <v>-3343000</v>
      </c>
      <c r="K38" s="62"/>
      <c r="L38" s="62">
        <f>SUM(H38:J38)</f>
        <v>20321000</v>
      </c>
    </row>
    <row r="39" spans="1:12" x14ac:dyDescent="0.2">
      <c r="A39" s="4" t="s">
        <v>12</v>
      </c>
      <c r="B39" s="26">
        <v>0.35940038399054791</v>
      </c>
      <c r="C39" s="4"/>
      <c r="D39" s="26">
        <v>0.11802000657493072</v>
      </c>
      <c r="E39" s="65"/>
      <c r="F39" s="26">
        <v>6.2630247097350406E-2</v>
      </c>
      <c r="G39" s="65"/>
      <c r="H39" s="26">
        <v>0.23124505291548181</v>
      </c>
      <c r="I39" s="65"/>
      <c r="J39" s="25" t="s">
        <v>17</v>
      </c>
      <c r="K39" s="65"/>
      <c r="L39" s="26">
        <v>0.19857719406252139</v>
      </c>
    </row>
    <row r="40" spans="1:12" x14ac:dyDescent="0.2">
      <c r="A40" s="4"/>
      <c r="B40" s="8"/>
      <c r="C40" s="4"/>
      <c r="D40" s="8"/>
      <c r="E40" s="4"/>
      <c r="F40" s="8"/>
      <c r="G40" s="4"/>
      <c r="H40" s="8"/>
      <c r="I40" s="4"/>
      <c r="J40" s="6"/>
      <c r="K40" s="4"/>
      <c r="L40" s="8"/>
    </row>
    <row r="41" spans="1:12" x14ac:dyDescent="0.2">
      <c r="A41" s="4"/>
      <c r="B41" s="8"/>
      <c r="C41" s="4"/>
      <c r="D41" s="8"/>
      <c r="E41" s="4"/>
      <c r="F41" s="8"/>
      <c r="G41" s="4"/>
      <c r="H41" s="8"/>
      <c r="I41" s="4"/>
      <c r="J41" s="6"/>
      <c r="K41" s="4"/>
      <c r="L41" s="8"/>
    </row>
    <row r="42" spans="1:12" x14ac:dyDescent="0.2">
      <c r="A42" s="10" t="s">
        <v>19</v>
      </c>
    </row>
    <row r="43" spans="1:12" ht="39" thickBot="1" x14ac:dyDescent="0.25">
      <c r="A43" s="5" t="s">
        <v>0</v>
      </c>
      <c r="B43" s="9" t="s">
        <v>42</v>
      </c>
      <c r="C43" s="9"/>
      <c r="D43" s="9" t="s">
        <v>43</v>
      </c>
      <c r="E43" s="9"/>
      <c r="F43" s="9" t="s">
        <v>44</v>
      </c>
      <c r="G43" s="9"/>
      <c r="H43" s="9" t="s">
        <v>1</v>
      </c>
      <c r="I43" s="9"/>
      <c r="J43" s="9" t="s">
        <v>8</v>
      </c>
      <c r="K43" s="9"/>
      <c r="L43" s="9" t="s">
        <v>2</v>
      </c>
    </row>
    <row r="44" spans="1:12" x14ac:dyDescent="0.2">
      <c r="A44" s="7" t="s">
        <v>6</v>
      </c>
      <c r="B44" s="64">
        <v>50237000</v>
      </c>
      <c r="C44" s="64"/>
      <c r="D44" s="64">
        <v>24141000</v>
      </c>
      <c r="E44" s="64"/>
      <c r="F44" s="64">
        <v>26946000</v>
      </c>
      <c r="G44" s="63"/>
      <c r="H44" s="63">
        <f>+SUM(B44:F44)</f>
        <v>101324000</v>
      </c>
      <c r="I44" s="64"/>
      <c r="J44" s="64">
        <v>0</v>
      </c>
      <c r="K44" s="63"/>
      <c r="L44" s="63">
        <f>+SUM(H44:J44)</f>
        <v>101324000</v>
      </c>
    </row>
    <row r="45" spans="1:12" x14ac:dyDescent="0.2">
      <c r="A45" s="5" t="s">
        <v>14</v>
      </c>
      <c r="B45" s="59">
        <v>74000</v>
      </c>
      <c r="C45" s="59"/>
      <c r="D45" s="59">
        <v>0</v>
      </c>
      <c r="E45" s="59"/>
      <c r="F45" s="59">
        <v>28000</v>
      </c>
      <c r="G45" s="60"/>
      <c r="H45" s="60">
        <f>+SUM(B45:F45)</f>
        <v>102000</v>
      </c>
      <c r="I45" s="59"/>
      <c r="J45" s="59">
        <v>-102000</v>
      </c>
      <c r="K45" s="60"/>
      <c r="L45" s="60">
        <f>SUM(H45:J45)</f>
        <v>0</v>
      </c>
    </row>
    <row r="46" spans="1:12" x14ac:dyDescent="0.2">
      <c r="A46" s="7" t="s">
        <v>11</v>
      </c>
      <c r="B46" s="61">
        <v>16867000</v>
      </c>
      <c r="C46" s="61"/>
      <c r="D46" s="61">
        <v>4217000</v>
      </c>
      <c r="E46" s="61"/>
      <c r="F46" s="61">
        <v>2472000</v>
      </c>
      <c r="G46" s="62"/>
      <c r="H46" s="62">
        <f>+SUM(B46:F46)</f>
        <v>23556000</v>
      </c>
      <c r="I46" s="61"/>
      <c r="J46" s="61">
        <v>-3434000</v>
      </c>
      <c r="K46" s="62"/>
      <c r="L46" s="62">
        <f>SUM(H46:J46)</f>
        <v>20122000</v>
      </c>
    </row>
    <row r="47" spans="1:12" x14ac:dyDescent="0.2">
      <c r="A47" s="4" t="s">
        <v>12</v>
      </c>
      <c r="B47" s="26">
        <v>0.33574855186416386</v>
      </c>
      <c r="C47" s="4"/>
      <c r="D47" s="26">
        <v>0.17468207613603412</v>
      </c>
      <c r="E47" s="65"/>
      <c r="F47" s="26">
        <v>9.1739033622801155E-2</v>
      </c>
      <c r="G47" s="65"/>
      <c r="H47" s="26">
        <v>0.23248193912597212</v>
      </c>
      <c r="I47" s="65"/>
      <c r="J47" s="25" t="s">
        <v>17</v>
      </c>
      <c r="K47" s="65"/>
      <c r="L47" s="26">
        <v>0.19859065966602188</v>
      </c>
    </row>
    <row r="48" spans="1:12" x14ac:dyDescent="0.2">
      <c r="A48" s="4"/>
      <c r="B48" s="8"/>
      <c r="C48" s="4"/>
      <c r="D48" s="8"/>
      <c r="E48" s="4"/>
      <c r="F48" s="8"/>
      <c r="G48" s="4"/>
      <c r="H48" s="8"/>
      <c r="I48" s="4"/>
      <c r="J48" s="6"/>
      <c r="K48" s="4"/>
      <c r="L48" s="8"/>
    </row>
    <row r="49" spans="1:12" x14ac:dyDescent="0.2">
      <c r="A49" s="4"/>
      <c r="B49" s="8"/>
      <c r="C49" s="4"/>
      <c r="D49" s="8"/>
      <c r="E49" s="4"/>
      <c r="F49" s="8"/>
      <c r="G49" s="4"/>
      <c r="H49" s="8"/>
      <c r="I49" s="4"/>
      <c r="J49" s="6"/>
      <c r="K49" s="4"/>
      <c r="L49" s="8"/>
    </row>
    <row r="50" spans="1:12" x14ac:dyDescent="0.2">
      <c r="A50" s="10" t="s">
        <v>18</v>
      </c>
      <c r="B50" s="8"/>
      <c r="C50" s="4"/>
      <c r="D50" s="8"/>
      <c r="E50" s="4"/>
      <c r="F50" s="8"/>
      <c r="G50" s="4"/>
      <c r="H50" s="8"/>
      <c r="I50" s="4"/>
      <c r="J50" s="6"/>
      <c r="K50" s="4"/>
      <c r="L50" s="8"/>
    </row>
    <row r="51" spans="1:12" ht="39" thickBot="1" x14ac:dyDescent="0.25">
      <c r="A51" s="5" t="s">
        <v>0</v>
      </c>
      <c r="B51" s="9" t="s">
        <v>42</v>
      </c>
      <c r="C51" s="9"/>
      <c r="D51" s="9" t="s">
        <v>43</v>
      </c>
      <c r="E51" s="9"/>
      <c r="F51" s="9" t="s">
        <v>44</v>
      </c>
      <c r="G51" s="9"/>
      <c r="H51" s="9" t="s">
        <v>1</v>
      </c>
      <c r="I51" s="9"/>
      <c r="J51" s="9" t="s">
        <v>8</v>
      </c>
      <c r="K51" s="9"/>
      <c r="L51" s="9" t="s">
        <v>2</v>
      </c>
    </row>
    <row r="52" spans="1:12" x14ac:dyDescent="0.2">
      <c r="A52" s="7" t="s">
        <v>6</v>
      </c>
      <c r="B52" s="64">
        <v>36205000</v>
      </c>
      <c r="C52" s="64"/>
      <c r="D52" s="64">
        <v>21928000</v>
      </c>
      <c r="E52" s="64"/>
      <c r="F52" s="64">
        <v>25583000</v>
      </c>
      <c r="G52" s="63"/>
      <c r="H52" s="63">
        <f>+SUM(B52:F52)</f>
        <v>83716000</v>
      </c>
      <c r="I52" s="64"/>
      <c r="J52" s="64">
        <v>0</v>
      </c>
      <c r="K52" s="63"/>
      <c r="L52" s="63">
        <f>+SUM(H52:J52)</f>
        <v>83716000</v>
      </c>
    </row>
    <row r="53" spans="1:12" x14ac:dyDescent="0.2">
      <c r="A53" s="5" t="s">
        <v>14</v>
      </c>
      <c r="B53" s="59">
        <v>45000</v>
      </c>
      <c r="C53" s="59"/>
      <c r="D53" s="59">
        <v>0</v>
      </c>
      <c r="E53" s="59"/>
      <c r="F53" s="59">
        <v>17000</v>
      </c>
      <c r="G53" s="60"/>
      <c r="H53" s="60">
        <f>+SUM(B53:F53)</f>
        <v>62000</v>
      </c>
      <c r="I53" s="59"/>
      <c r="J53" s="59">
        <v>-62000</v>
      </c>
      <c r="K53" s="60"/>
      <c r="L53" s="60">
        <f>SUM(H53:J53)</f>
        <v>0</v>
      </c>
    </row>
    <row r="54" spans="1:12" x14ac:dyDescent="0.2">
      <c r="A54" s="7" t="s">
        <v>11</v>
      </c>
      <c r="B54" s="61">
        <v>8672000</v>
      </c>
      <c r="C54" s="61"/>
      <c r="D54" s="61">
        <v>3333000</v>
      </c>
      <c r="E54" s="61"/>
      <c r="F54" s="61">
        <v>2052000</v>
      </c>
      <c r="G54" s="62"/>
      <c r="H54" s="62">
        <f>+SUM(B54:F54)</f>
        <v>14057000</v>
      </c>
      <c r="I54" s="61"/>
      <c r="J54" s="61">
        <v>-3569000</v>
      </c>
      <c r="K54" s="62"/>
      <c r="L54" s="62">
        <f>SUM(H54:J54)</f>
        <v>10488000</v>
      </c>
    </row>
    <row r="55" spans="1:12" x14ac:dyDescent="0.2">
      <c r="A55" s="4" t="s">
        <v>12</v>
      </c>
      <c r="B55" s="26">
        <v>0.23899999999999999</v>
      </c>
      <c r="C55" s="4"/>
      <c r="D55" s="26">
        <v>0.15199744618752281</v>
      </c>
      <c r="E55" s="65"/>
      <c r="F55" s="26">
        <v>8.0209514130477264E-2</v>
      </c>
      <c r="G55" s="65"/>
      <c r="H55" s="26">
        <v>0.16791294376224378</v>
      </c>
      <c r="I55" s="65"/>
      <c r="J55" s="25" t="s">
        <v>17</v>
      </c>
      <c r="K55" s="65"/>
      <c r="L55" s="26">
        <v>0.12528071097520188</v>
      </c>
    </row>
    <row r="56" spans="1:12" x14ac:dyDescent="0.2">
      <c r="A56" s="4"/>
      <c r="B56" s="8"/>
      <c r="C56" s="4"/>
      <c r="D56" s="8"/>
      <c r="E56" s="4"/>
      <c r="F56" s="8"/>
      <c r="G56" s="4"/>
      <c r="H56" s="8"/>
      <c r="I56" s="4"/>
      <c r="J56" s="6"/>
      <c r="K56" s="4"/>
      <c r="L56" s="8"/>
    </row>
    <row r="57" spans="1:12" x14ac:dyDescent="0.2">
      <c r="A57" s="4"/>
      <c r="B57" s="8"/>
      <c r="C57" s="4"/>
      <c r="D57" s="8"/>
      <c r="E57" s="4"/>
      <c r="F57" s="8"/>
      <c r="G57" s="4"/>
      <c r="H57" s="8"/>
      <c r="I57" s="4"/>
      <c r="J57" s="6"/>
      <c r="K57" s="4"/>
      <c r="L57" s="8"/>
    </row>
    <row r="58" spans="1:12" x14ac:dyDescent="0.2">
      <c r="A58" s="10" t="s">
        <v>16</v>
      </c>
    </row>
    <row r="59" spans="1:12" ht="39" thickBot="1" x14ac:dyDescent="0.25">
      <c r="A59" s="5" t="s">
        <v>0</v>
      </c>
      <c r="B59" s="9" t="s">
        <v>42</v>
      </c>
      <c r="C59" s="9"/>
      <c r="D59" s="9" t="s">
        <v>43</v>
      </c>
      <c r="E59" s="9"/>
      <c r="F59" s="9" t="s">
        <v>44</v>
      </c>
      <c r="G59" s="9"/>
      <c r="H59" s="9" t="s">
        <v>1</v>
      </c>
      <c r="I59" s="9"/>
      <c r="J59" s="9" t="s">
        <v>8</v>
      </c>
      <c r="K59" s="9"/>
      <c r="L59" s="9" t="s">
        <v>2</v>
      </c>
    </row>
    <row r="60" spans="1:12" x14ac:dyDescent="0.2">
      <c r="A60" s="7" t="s">
        <v>6</v>
      </c>
      <c r="B60" s="64">
        <v>49810000</v>
      </c>
      <c r="C60" s="64"/>
      <c r="D60" s="64">
        <v>23519000</v>
      </c>
      <c r="E60" s="64"/>
      <c r="F60" s="64">
        <v>25169000</v>
      </c>
      <c r="G60" s="63"/>
      <c r="H60" s="63">
        <f>+SUM(B60:F60)</f>
        <v>98498000</v>
      </c>
      <c r="I60" s="64"/>
      <c r="J60" s="64">
        <v>0</v>
      </c>
      <c r="K60" s="63"/>
      <c r="L60" s="63">
        <f>+SUM(H60:J60)</f>
        <v>98498000</v>
      </c>
    </row>
    <row r="61" spans="1:12" x14ac:dyDescent="0.2">
      <c r="A61" s="5" t="s">
        <v>14</v>
      </c>
      <c r="B61" s="59">
        <v>69000</v>
      </c>
      <c r="C61" s="59"/>
      <c r="D61" s="59">
        <v>0</v>
      </c>
      <c r="E61" s="59"/>
      <c r="F61" s="59">
        <v>18000</v>
      </c>
      <c r="G61" s="60"/>
      <c r="H61" s="60">
        <f>+SUM(B61:F61)</f>
        <v>87000</v>
      </c>
      <c r="I61" s="59"/>
      <c r="J61" s="59">
        <v>-87000</v>
      </c>
      <c r="K61" s="60"/>
      <c r="L61" s="60">
        <f>SUM(H61:J61)</f>
        <v>0</v>
      </c>
    </row>
    <row r="62" spans="1:12" x14ac:dyDescent="0.2">
      <c r="A62" s="7" t="s">
        <v>11</v>
      </c>
      <c r="B62" s="61">
        <v>13327000</v>
      </c>
      <c r="C62" s="61"/>
      <c r="D62" s="61">
        <v>4214000</v>
      </c>
      <c r="E62" s="61"/>
      <c r="F62" s="61">
        <v>1598000</v>
      </c>
      <c r="G62" s="62"/>
      <c r="H62" s="62">
        <f>+SUM(B62:F62)</f>
        <v>19139000</v>
      </c>
      <c r="I62" s="61"/>
      <c r="J62" s="61">
        <v>-4003000</v>
      </c>
      <c r="K62" s="62"/>
      <c r="L62" s="62">
        <f>SUM(H62:J62)</f>
        <v>15136000</v>
      </c>
    </row>
    <row r="63" spans="1:12" x14ac:dyDescent="0.2">
      <c r="A63" s="4" t="s">
        <v>12</v>
      </c>
      <c r="B63" s="26">
        <v>0.26700000000000002</v>
      </c>
      <c r="C63" s="4"/>
      <c r="D63" s="26">
        <v>0.17917428462094476</v>
      </c>
      <c r="E63" s="65"/>
      <c r="F63" s="26">
        <v>6.3490802177281577E-2</v>
      </c>
      <c r="G63" s="65"/>
      <c r="H63" s="26">
        <v>0.19430851387845438</v>
      </c>
      <c r="I63" s="65"/>
      <c r="J63" s="25" t="s">
        <v>17</v>
      </c>
      <c r="K63" s="65"/>
      <c r="L63" s="26">
        <v>0.15366809478365043</v>
      </c>
    </row>
    <row r="64" spans="1:12" x14ac:dyDescent="0.2">
      <c r="J64" s="25"/>
    </row>
  </sheetData>
  <pageMargins left="0.75" right="0.75" top="1" bottom="1" header="0.5" footer="0.5"/>
  <ignoredErrors>
    <ignoredError sqref="F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13"/>
  <sheetViews>
    <sheetView showGridLines="0" showRuler="0" topLeftCell="A79" workbookViewId="0">
      <selection activeCell="N109" sqref="N109"/>
    </sheetView>
  </sheetViews>
  <sheetFormatPr defaultColWidth="13.7109375" defaultRowHeight="12.75" x14ac:dyDescent="0.2"/>
  <cols>
    <col min="1" max="1" width="45.85546875" style="13" customWidth="1"/>
    <col min="2" max="2" width="15" bestFit="1" customWidth="1"/>
    <col min="3" max="3" width="0.85546875" customWidth="1"/>
    <col min="4" max="4" width="13.7109375" customWidth="1"/>
    <col min="5" max="5" width="0.85546875" customWidth="1"/>
    <col min="6" max="6" width="13.7109375" customWidth="1"/>
    <col min="7" max="7" width="0.85546875" customWidth="1"/>
    <col min="8" max="8" width="13.7109375" customWidth="1"/>
    <col min="9" max="9" width="0.85546875" customWidth="1"/>
    <col min="10" max="10" width="13.7109375" customWidth="1"/>
    <col min="11" max="11" width="13.5703125" customWidth="1"/>
    <col min="12" max="12" width="13.7109375" customWidth="1"/>
    <col min="13" max="13" width="13.5703125" customWidth="1"/>
    <col min="16" max="16" width="9.28515625" customWidth="1"/>
    <col min="18" max="18" width="39.42578125" customWidth="1"/>
    <col min="19" max="19" width="13.7109375" customWidth="1"/>
    <col min="20" max="20" width="12.42578125" customWidth="1"/>
    <col min="21" max="21" width="13.7109375" customWidth="1"/>
    <col min="22" max="22" width="12.42578125" customWidth="1"/>
    <col min="23" max="23" width="13.7109375" customWidth="1"/>
    <col min="24" max="24" width="12.42578125" customWidth="1"/>
    <col min="25" max="25" width="13.7109375" customWidth="1"/>
    <col min="26" max="26" width="12.42578125" customWidth="1"/>
    <col min="27" max="27" width="0.42578125" customWidth="1"/>
    <col min="28" max="28" width="12.42578125" customWidth="1"/>
    <col min="29" max="30" width="0" hidden="1"/>
  </cols>
  <sheetData>
    <row r="2" spans="1:11" x14ac:dyDescent="0.2">
      <c r="A2" s="10" t="s">
        <v>15</v>
      </c>
    </row>
    <row r="3" spans="1:11" ht="39" thickBot="1" x14ac:dyDescent="0.25">
      <c r="A3" s="4" t="s">
        <v>0</v>
      </c>
      <c r="B3" s="9" t="s">
        <v>3</v>
      </c>
      <c r="C3" s="9"/>
      <c r="D3" s="9" t="s">
        <v>5</v>
      </c>
      <c r="E3" s="9"/>
      <c r="F3" s="9" t="s">
        <v>4</v>
      </c>
      <c r="G3" s="9"/>
      <c r="H3" s="9" t="s">
        <v>21</v>
      </c>
      <c r="I3" s="9"/>
      <c r="J3" s="9" t="s">
        <v>22</v>
      </c>
    </row>
    <row r="4" spans="1:11" ht="13.5" thickBot="1" x14ac:dyDescent="0.25">
      <c r="A4" s="11" t="s">
        <v>7</v>
      </c>
      <c r="B4" s="55">
        <v>49884000</v>
      </c>
      <c r="C4" s="56"/>
      <c r="D4" s="55">
        <v>22154000</v>
      </c>
      <c r="E4" s="56"/>
      <c r="F4" s="55">
        <v>18998000</v>
      </c>
      <c r="G4" s="56"/>
      <c r="H4" s="55">
        <v>-72000</v>
      </c>
      <c r="I4" s="57"/>
      <c r="J4" s="58">
        <v>90964000</v>
      </c>
      <c r="K4" s="50"/>
    </row>
    <row r="5" spans="1:11" ht="13.5" thickTop="1" x14ac:dyDescent="0.2">
      <c r="A5" s="14"/>
      <c r="B5" s="47"/>
      <c r="C5" s="47"/>
      <c r="D5" s="47"/>
      <c r="E5" s="47"/>
      <c r="F5" s="47"/>
      <c r="G5" s="47"/>
      <c r="H5" s="47"/>
      <c r="I5" s="47"/>
      <c r="J5" s="47"/>
      <c r="K5" s="50"/>
    </row>
    <row r="6" spans="1:11" x14ac:dyDescent="0.2">
      <c r="A6" s="11" t="s">
        <v>11</v>
      </c>
      <c r="B6" s="28">
        <v>15908000</v>
      </c>
      <c r="C6" s="29"/>
      <c r="D6" s="28">
        <v>4038000</v>
      </c>
      <c r="E6" s="29"/>
      <c r="F6" s="28">
        <v>307000</v>
      </c>
      <c r="G6" s="29"/>
      <c r="H6" s="28">
        <v>-4000000</v>
      </c>
      <c r="I6" s="30"/>
      <c r="J6" s="31">
        <v>16253000</v>
      </c>
      <c r="K6" s="50"/>
    </row>
    <row r="7" spans="1:11" x14ac:dyDescent="0.2">
      <c r="A7" s="14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50"/>
    </row>
    <row r="8" spans="1:11" x14ac:dyDescent="0.2">
      <c r="A8" s="24" t="s">
        <v>24</v>
      </c>
      <c r="B8" s="28">
        <v>0</v>
      </c>
      <c r="C8" s="29"/>
      <c r="D8" s="28">
        <v>0</v>
      </c>
      <c r="E8" s="29"/>
      <c r="F8" s="28">
        <v>0</v>
      </c>
      <c r="G8" s="29"/>
      <c r="H8" s="28">
        <v>0</v>
      </c>
      <c r="I8" s="30"/>
      <c r="J8" s="31">
        <v>0</v>
      </c>
      <c r="K8" s="50"/>
    </row>
    <row r="9" spans="1:11" x14ac:dyDescent="0.2">
      <c r="A9" s="23" t="s">
        <v>25</v>
      </c>
      <c r="B9" s="49">
        <v>0</v>
      </c>
      <c r="C9" s="49"/>
      <c r="D9" s="49">
        <v>0</v>
      </c>
      <c r="E9" s="49"/>
      <c r="F9" s="49">
        <v>0</v>
      </c>
      <c r="G9" s="49"/>
      <c r="H9" s="49">
        <v>0</v>
      </c>
      <c r="I9" s="49"/>
      <c r="J9" s="49">
        <v>0</v>
      </c>
      <c r="K9" s="50"/>
    </row>
    <row r="10" spans="1:11" x14ac:dyDescent="0.2">
      <c r="A10" s="24" t="s">
        <v>26</v>
      </c>
      <c r="B10" s="48">
        <v>0</v>
      </c>
      <c r="C10" s="48"/>
      <c r="D10" s="48">
        <v>0</v>
      </c>
      <c r="E10" s="48"/>
      <c r="F10" s="48">
        <v>0</v>
      </c>
      <c r="G10" s="48"/>
      <c r="H10" s="48">
        <v>0</v>
      </c>
      <c r="I10" s="48"/>
      <c r="J10" s="48">
        <v>0</v>
      </c>
      <c r="K10" s="50"/>
    </row>
    <row r="11" spans="1:11" x14ac:dyDescent="0.2">
      <c r="A11" s="23" t="s">
        <v>27</v>
      </c>
      <c r="B11" s="49">
        <v>0</v>
      </c>
      <c r="C11" s="49"/>
      <c r="D11" s="49">
        <v>0</v>
      </c>
      <c r="E11" s="49"/>
      <c r="F11" s="49">
        <v>0</v>
      </c>
      <c r="G11" s="49"/>
      <c r="H11" s="49">
        <v>0</v>
      </c>
      <c r="I11" s="49"/>
      <c r="J11" s="49">
        <v>0</v>
      </c>
      <c r="K11" s="50"/>
    </row>
    <row r="12" spans="1:11" ht="13.5" thickBot="1" x14ac:dyDescent="0.25">
      <c r="A12" s="11" t="s">
        <v>28</v>
      </c>
      <c r="B12" s="51">
        <v>15908000</v>
      </c>
      <c r="C12" s="52"/>
      <c r="D12" s="51">
        <v>4038000</v>
      </c>
      <c r="E12" s="52"/>
      <c r="F12" s="51">
        <v>307000</v>
      </c>
      <c r="G12" s="52"/>
      <c r="H12" s="51">
        <v>-4000000</v>
      </c>
      <c r="I12" s="53"/>
      <c r="J12" s="54">
        <v>16253000</v>
      </c>
      <c r="K12" s="50"/>
    </row>
    <row r="13" spans="1:11" ht="13.5" thickTop="1" x14ac:dyDescent="0.2">
      <c r="A13" s="12" t="s">
        <v>29</v>
      </c>
      <c r="B13" s="26">
        <v>0.31889984764653995</v>
      </c>
      <c r="C13" s="26"/>
      <c r="D13" s="26">
        <v>0.18226956757244742</v>
      </c>
      <c r="E13" s="26"/>
      <c r="F13" s="26">
        <v>1.6159595746920729E-2</v>
      </c>
      <c r="G13" s="26"/>
      <c r="H13" s="26" t="s">
        <v>17</v>
      </c>
      <c r="I13" s="26"/>
      <c r="J13" s="26">
        <v>0.17867508025152809</v>
      </c>
      <c r="K13" s="50"/>
    </row>
    <row r="14" spans="1:11" x14ac:dyDescent="0.2">
      <c r="A14" s="15"/>
      <c r="B14" s="46"/>
      <c r="C14" s="46"/>
      <c r="D14" s="46"/>
      <c r="E14" s="46"/>
      <c r="F14" s="46"/>
      <c r="G14" s="46"/>
      <c r="H14" s="46"/>
      <c r="I14" s="46"/>
      <c r="J14" s="46"/>
      <c r="K14" s="50"/>
    </row>
    <row r="15" spans="1:11" x14ac:dyDescent="0.2">
      <c r="A15" s="15"/>
    </row>
    <row r="16" spans="1:11" x14ac:dyDescent="0.2">
      <c r="A16" s="10" t="s">
        <v>13</v>
      </c>
    </row>
    <row r="17" spans="1:10" ht="39" thickBot="1" x14ac:dyDescent="0.25">
      <c r="A17" s="4" t="s">
        <v>0</v>
      </c>
      <c r="B17" s="9" t="s">
        <v>3</v>
      </c>
      <c r="C17" s="9"/>
      <c r="D17" s="9" t="s">
        <v>5</v>
      </c>
      <c r="E17" s="9"/>
      <c r="F17" s="9" t="s">
        <v>4</v>
      </c>
      <c r="G17" s="9"/>
      <c r="H17" s="9" t="s">
        <v>21</v>
      </c>
      <c r="I17" s="9"/>
      <c r="J17" s="9" t="s">
        <v>22</v>
      </c>
    </row>
    <row r="18" spans="1:10" ht="13.5" thickBot="1" x14ac:dyDescent="0.25">
      <c r="A18" s="11" t="s">
        <v>7</v>
      </c>
      <c r="B18" s="55">
        <v>63372000</v>
      </c>
      <c r="C18" s="56"/>
      <c r="D18" s="55">
        <v>23696000</v>
      </c>
      <c r="E18" s="56"/>
      <c r="F18" s="55">
        <v>18015000</v>
      </c>
      <c r="G18" s="56"/>
      <c r="H18" s="55">
        <v>-143000</v>
      </c>
      <c r="I18" s="57"/>
      <c r="J18" s="58">
        <v>104940000</v>
      </c>
    </row>
    <row r="19" spans="1:10" ht="13.5" thickTop="1" x14ac:dyDescent="0.2">
      <c r="A19" s="14"/>
      <c r="B19" s="47"/>
      <c r="C19" s="47"/>
      <c r="D19" s="47"/>
      <c r="E19" s="47"/>
      <c r="F19" s="47"/>
      <c r="G19" s="47"/>
      <c r="H19" s="47"/>
      <c r="I19" s="47"/>
      <c r="J19" s="47"/>
    </row>
    <row r="20" spans="1:10" x14ac:dyDescent="0.2">
      <c r="A20" s="11" t="s">
        <v>11</v>
      </c>
      <c r="B20" s="28">
        <v>21651000</v>
      </c>
      <c r="C20" s="29"/>
      <c r="D20" s="28">
        <v>3531000</v>
      </c>
      <c r="E20" s="29"/>
      <c r="F20" s="28">
        <v>360000</v>
      </c>
      <c r="G20" s="29"/>
      <c r="H20" s="28">
        <v>-3362000</v>
      </c>
      <c r="I20" s="30"/>
      <c r="J20" s="31">
        <v>22180000</v>
      </c>
    </row>
    <row r="21" spans="1:10" x14ac:dyDescent="0.2">
      <c r="A21" s="14" t="s">
        <v>23</v>
      </c>
      <c r="B21" s="49"/>
      <c r="C21" s="49"/>
      <c r="D21" s="49"/>
      <c r="E21" s="49"/>
      <c r="F21" s="49"/>
      <c r="G21" s="49"/>
      <c r="H21" s="49"/>
      <c r="I21" s="49"/>
      <c r="J21" s="49"/>
    </row>
    <row r="22" spans="1:10" x14ac:dyDescent="0.2">
      <c r="A22" s="24" t="s">
        <v>24</v>
      </c>
      <c r="B22" s="28">
        <v>0</v>
      </c>
      <c r="C22" s="29"/>
      <c r="D22" s="28">
        <v>0</v>
      </c>
      <c r="E22" s="29"/>
      <c r="F22" s="28">
        <v>0</v>
      </c>
      <c r="G22" s="29"/>
      <c r="H22" s="28">
        <v>0</v>
      </c>
      <c r="I22" s="30"/>
      <c r="J22" s="31">
        <v>0</v>
      </c>
    </row>
    <row r="23" spans="1:10" x14ac:dyDescent="0.2">
      <c r="A23" s="23" t="s">
        <v>25</v>
      </c>
      <c r="B23" s="49">
        <v>0</v>
      </c>
      <c r="C23" s="49"/>
      <c r="D23" s="49">
        <v>0</v>
      </c>
      <c r="E23" s="49"/>
      <c r="F23" s="49">
        <v>0</v>
      </c>
      <c r="G23" s="49"/>
      <c r="H23" s="49">
        <v>0</v>
      </c>
      <c r="I23" s="49"/>
      <c r="J23" s="49">
        <v>0</v>
      </c>
    </row>
    <row r="24" spans="1:10" x14ac:dyDescent="0.2">
      <c r="A24" s="24" t="s">
        <v>26</v>
      </c>
      <c r="B24" s="48">
        <v>0</v>
      </c>
      <c r="C24" s="48"/>
      <c r="D24" s="48">
        <v>0</v>
      </c>
      <c r="E24" s="48"/>
      <c r="F24" s="48">
        <v>0</v>
      </c>
      <c r="G24" s="48"/>
      <c r="H24" s="48">
        <v>0</v>
      </c>
      <c r="I24" s="48"/>
      <c r="J24" s="48">
        <v>0</v>
      </c>
    </row>
    <row r="25" spans="1:10" x14ac:dyDescent="0.2">
      <c r="A25" s="23" t="s">
        <v>27</v>
      </c>
      <c r="B25" s="49">
        <v>0</v>
      </c>
      <c r="C25" s="49"/>
      <c r="D25" s="49">
        <v>0</v>
      </c>
      <c r="E25" s="49"/>
      <c r="F25" s="49">
        <v>0</v>
      </c>
      <c r="G25" s="49"/>
      <c r="H25" s="49">
        <v>0</v>
      </c>
      <c r="I25" s="49"/>
      <c r="J25" s="49">
        <v>0</v>
      </c>
    </row>
    <row r="26" spans="1:10" ht="13.5" thickBot="1" x14ac:dyDescent="0.25">
      <c r="A26" s="11" t="s">
        <v>28</v>
      </c>
      <c r="B26" s="51">
        <v>21651000</v>
      </c>
      <c r="C26" s="52"/>
      <c r="D26" s="51">
        <v>3531000</v>
      </c>
      <c r="E26" s="52"/>
      <c r="F26" s="51">
        <v>360000</v>
      </c>
      <c r="G26" s="52"/>
      <c r="H26" s="51">
        <v>-3362000</v>
      </c>
      <c r="I26" s="53"/>
      <c r="J26" s="54">
        <v>22180000</v>
      </c>
    </row>
    <row r="27" spans="1:10" ht="13.5" thickTop="1" x14ac:dyDescent="0.2">
      <c r="A27" s="12" t="s">
        <v>29</v>
      </c>
      <c r="B27" s="26">
        <v>0.34164930884302214</v>
      </c>
      <c r="C27" s="26"/>
      <c r="D27" s="26">
        <v>0.14901249155975693</v>
      </c>
      <c r="E27" s="26"/>
      <c r="F27" s="26">
        <v>1.9983347210657785E-2</v>
      </c>
      <c r="G27" s="26"/>
      <c r="H27" s="26" t="s">
        <v>17</v>
      </c>
      <c r="I27" s="26"/>
      <c r="J27" s="26">
        <v>0.21135887173623022</v>
      </c>
    </row>
    <row r="28" spans="1:10" s="13" customFormat="1" x14ac:dyDescent="0.2">
      <c r="A28" s="12"/>
      <c r="B28" s="8"/>
      <c r="C28" s="8"/>
      <c r="D28" s="8"/>
      <c r="E28" s="8"/>
      <c r="F28" s="8"/>
      <c r="G28" s="8"/>
      <c r="H28" s="8"/>
      <c r="I28" s="8"/>
      <c r="J28" s="8"/>
    </row>
    <row r="29" spans="1:10" s="13" customFormat="1" x14ac:dyDescent="0.2">
      <c r="A29" s="12"/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2">
      <c r="A30" s="10" t="s">
        <v>10</v>
      </c>
    </row>
    <row r="31" spans="1:10" ht="39" thickBot="1" x14ac:dyDescent="0.25">
      <c r="A31" s="4" t="s">
        <v>0</v>
      </c>
      <c r="B31" s="9" t="s">
        <v>3</v>
      </c>
      <c r="C31" s="9"/>
      <c r="D31" s="9" t="s">
        <v>5</v>
      </c>
      <c r="E31" s="9"/>
      <c r="F31" s="9" t="s">
        <v>4</v>
      </c>
      <c r="G31" s="9"/>
      <c r="H31" s="9" t="s">
        <v>21</v>
      </c>
      <c r="I31" s="9"/>
      <c r="J31" s="9" t="s">
        <v>22</v>
      </c>
    </row>
    <row r="32" spans="1:10" ht="13.5" thickBot="1" x14ac:dyDescent="0.25">
      <c r="A32" s="11" t="s">
        <v>7</v>
      </c>
      <c r="B32" s="55">
        <v>44439000</v>
      </c>
      <c r="C32" s="56"/>
      <c r="D32" s="55">
        <v>25700000</v>
      </c>
      <c r="E32" s="56"/>
      <c r="F32" s="55">
        <v>19874000</v>
      </c>
      <c r="G32" s="56"/>
      <c r="H32" s="55">
        <v>-81000</v>
      </c>
      <c r="I32" s="57"/>
      <c r="J32" s="58">
        <v>89932000</v>
      </c>
    </row>
    <row r="33" spans="1:10" ht="13.5" thickTop="1" x14ac:dyDescent="0.2">
      <c r="A33" s="14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11" t="s">
        <v>11</v>
      </c>
      <c r="B34" s="28">
        <v>2900000</v>
      </c>
      <c r="C34" s="29"/>
      <c r="D34" s="28">
        <v>4194000</v>
      </c>
      <c r="E34" s="29"/>
      <c r="F34" s="28">
        <v>619000</v>
      </c>
      <c r="G34" s="29"/>
      <c r="H34" s="28">
        <v>-3597000</v>
      </c>
      <c r="I34" s="30"/>
      <c r="J34" s="31">
        <v>4116000</v>
      </c>
    </row>
    <row r="35" spans="1:10" x14ac:dyDescent="0.2">
      <c r="A35" s="14" t="s">
        <v>23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 x14ac:dyDescent="0.2">
      <c r="A36" s="24" t="s">
        <v>24</v>
      </c>
      <c r="B36" s="28">
        <v>6919000</v>
      </c>
      <c r="C36" s="29"/>
      <c r="D36" s="28">
        <v>0</v>
      </c>
      <c r="E36" s="29"/>
      <c r="F36" s="28">
        <v>1041000</v>
      </c>
      <c r="G36" s="29"/>
      <c r="H36" s="28">
        <v>0</v>
      </c>
      <c r="I36" s="30"/>
      <c r="J36" s="31">
        <v>7960000</v>
      </c>
    </row>
    <row r="37" spans="1:10" x14ac:dyDescent="0.2">
      <c r="A37" s="23" t="s">
        <v>25</v>
      </c>
      <c r="B37" s="49">
        <v>0</v>
      </c>
      <c r="C37" s="49"/>
      <c r="D37" s="49">
        <v>0</v>
      </c>
      <c r="E37" s="49"/>
      <c r="F37" s="49">
        <v>0</v>
      </c>
      <c r="G37" s="49"/>
      <c r="H37" s="49">
        <v>0</v>
      </c>
      <c r="I37" s="49"/>
      <c r="J37" s="49">
        <v>0</v>
      </c>
    </row>
    <row r="38" spans="1:10" x14ac:dyDescent="0.2">
      <c r="A38" s="24" t="s">
        <v>26</v>
      </c>
      <c r="B38" s="48">
        <v>0</v>
      </c>
      <c r="C38" s="48"/>
      <c r="D38" s="48">
        <v>0</v>
      </c>
      <c r="E38" s="48"/>
      <c r="F38" s="48">
        <v>0</v>
      </c>
      <c r="G38" s="48"/>
      <c r="H38" s="48">
        <v>0</v>
      </c>
      <c r="I38" s="48"/>
      <c r="J38" s="48">
        <v>0</v>
      </c>
    </row>
    <row r="39" spans="1:10" x14ac:dyDescent="0.2">
      <c r="A39" s="23" t="s">
        <v>27</v>
      </c>
      <c r="B39" s="49">
        <v>0</v>
      </c>
      <c r="C39" s="49"/>
      <c r="D39" s="49">
        <v>0</v>
      </c>
      <c r="E39" s="49"/>
      <c r="F39" s="49">
        <v>0</v>
      </c>
      <c r="G39" s="49"/>
      <c r="H39" s="49">
        <v>0</v>
      </c>
      <c r="I39" s="49"/>
      <c r="J39" s="49">
        <v>0</v>
      </c>
    </row>
    <row r="40" spans="1:10" ht="13.5" thickBot="1" x14ac:dyDescent="0.25">
      <c r="A40" s="11" t="s">
        <v>28</v>
      </c>
      <c r="B40" s="51">
        <v>9819000</v>
      </c>
      <c r="C40" s="52"/>
      <c r="D40" s="51">
        <v>4194000</v>
      </c>
      <c r="E40" s="52"/>
      <c r="F40" s="51">
        <v>1660000</v>
      </c>
      <c r="G40" s="52"/>
      <c r="H40" s="51">
        <v>-3597000</v>
      </c>
      <c r="I40" s="53"/>
      <c r="J40" s="54">
        <v>12076000</v>
      </c>
    </row>
    <row r="41" spans="1:10" ht="13.5" thickTop="1" x14ac:dyDescent="0.2">
      <c r="A41" s="12" t="s">
        <v>29</v>
      </c>
      <c r="B41" s="26">
        <v>0.22095456693444948</v>
      </c>
      <c r="C41" s="26"/>
      <c r="D41" s="26">
        <v>0.16319066147859923</v>
      </c>
      <c r="E41" s="26"/>
      <c r="F41" s="26">
        <v>8.3526215155479519E-2</v>
      </c>
      <c r="G41" s="26"/>
      <c r="H41" s="26" t="s">
        <v>17</v>
      </c>
      <c r="I41" s="26"/>
      <c r="J41" s="26">
        <v>0.13427923319841659</v>
      </c>
    </row>
    <row r="42" spans="1:10" x14ac:dyDescent="0.2">
      <c r="B42" s="50"/>
      <c r="C42" s="50"/>
      <c r="D42" s="50"/>
      <c r="E42" s="50"/>
      <c r="F42" s="50"/>
      <c r="G42" s="50"/>
      <c r="H42" s="50"/>
      <c r="I42" s="50"/>
      <c r="J42" s="50"/>
    </row>
    <row r="44" spans="1:10" x14ac:dyDescent="0.2">
      <c r="A44" s="10" t="s">
        <v>9</v>
      </c>
    </row>
    <row r="45" spans="1:10" ht="39" thickBot="1" x14ac:dyDescent="0.25">
      <c r="A45" s="4" t="s">
        <v>0</v>
      </c>
      <c r="B45" s="9" t="s">
        <v>3</v>
      </c>
      <c r="C45" s="9"/>
      <c r="D45" s="9" t="s">
        <v>5</v>
      </c>
      <c r="E45" s="9"/>
      <c r="F45" s="9" t="s">
        <v>4</v>
      </c>
      <c r="G45" s="9"/>
      <c r="H45" s="9" t="s">
        <v>21</v>
      </c>
      <c r="I45" s="9"/>
      <c r="J45" s="9" t="s">
        <v>22</v>
      </c>
    </row>
    <row r="46" spans="1:10" ht="13.5" thickBot="1" x14ac:dyDescent="0.25">
      <c r="A46" s="11" t="s">
        <v>7</v>
      </c>
      <c r="B46" s="55">
        <v>87834000</v>
      </c>
      <c r="C46" s="56"/>
      <c r="D46" s="55">
        <v>24123000</v>
      </c>
      <c r="E46" s="56"/>
      <c r="F46" s="55">
        <v>21477000</v>
      </c>
      <c r="G46" s="56"/>
      <c r="H46" s="55">
        <v>-65000</v>
      </c>
      <c r="I46" s="57"/>
      <c r="J46" s="58">
        <v>133369000</v>
      </c>
    </row>
    <row r="47" spans="1:10" ht="13.5" thickTop="1" x14ac:dyDescent="0.2">
      <c r="A47" s="14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11" t="s">
        <v>11</v>
      </c>
      <c r="B48" s="28">
        <v>18670000</v>
      </c>
      <c r="C48" s="29"/>
      <c r="D48" s="28">
        <v>2303000</v>
      </c>
      <c r="E48" s="29"/>
      <c r="F48" s="28">
        <v>-578000</v>
      </c>
      <c r="G48" s="29"/>
      <c r="H48" s="28">
        <v>-3476000</v>
      </c>
      <c r="I48" s="30"/>
      <c r="J48" s="31">
        <v>16919000</v>
      </c>
    </row>
    <row r="49" spans="1:10" x14ac:dyDescent="0.2">
      <c r="A49" s="14" t="s">
        <v>23</v>
      </c>
      <c r="B49" s="49"/>
      <c r="C49" s="49"/>
      <c r="D49" s="49"/>
      <c r="E49" s="49"/>
      <c r="F49" s="49"/>
      <c r="G49" s="49"/>
      <c r="H49" s="49"/>
      <c r="I49" s="49"/>
      <c r="J49" s="49"/>
    </row>
    <row r="50" spans="1:10" x14ac:dyDescent="0.2">
      <c r="A50" s="24" t="s">
        <v>24</v>
      </c>
      <c r="B50" s="28">
        <v>844000</v>
      </c>
      <c r="C50" s="29"/>
      <c r="D50" s="28">
        <v>0</v>
      </c>
      <c r="E50" s="29"/>
      <c r="F50" s="28">
        <v>1556000</v>
      </c>
      <c r="G50" s="29"/>
      <c r="H50" s="28">
        <v>0</v>
      </c>
      <c r="I50" s="30"/>
      <c r="J50" s="31">
        <v>2400000</v>
      </c>
    </row>
    <row r="51" spans="1:10" x14ac:dyDescent="0.2">
      <c r="A51" s="23" t="s">
        <v>25</v>
      </c>
      <c r="B51" s="49">
        <v>2963000</v>
      </c>
      <c r="C51" s="49"/>
      <c r="D51" s="49">
        <v>0</v>
      </c>
      <c r="E51" s="49"/>
      <c r="F51" s="49">
        <v>0</v>
      </c>
      <c r="G51" s="49"/>
      <c r="H51" s="49">
        <v>0</v>
      </c>
      <c r="I51" s="49"/>
      <c r="J51" s="49">
        <v>2963000</v>
      </c>
    </row>
    <row r="52" spans="1:10" x14ac:dyDescent="0.2">
      <c r="A52" s="24" t="s">
        <v>26</v>
      </c>
      <c r="B52" s="48">
        <v>0</v>
      </c>
      <c r="C52" s="48"/>
      <c r="D52" s="48">
        <v>0</v>
      </c>
      <c r="E52" s="48"/>
      <c r="F52" s="48">
        <v>0</v>
      </c>
      <c r="G52" s="48"/>
      <c r="H52" s="48">
        <v>0</v>
      </c>
      <c r="I52" s="48"/>
      <c r="J52" s="48">
        <v>0</v>
      </c>
    </row>
    <row r="53" spans="1:10" x14ac:dyDescent="0.2">
      <c r="A53" s="23" t="s">
        <v>27</v>
      </c>
      <c r="B53" s="49">
        <v>0</v>
      </c>
      <c r="C53" s="49"/>
      <c r="D53" s="49">
        <v>0</v>
      </c>
      <c r="E53" s="49"/>
      <c r="F53" s="49">
        <v>0</v>
      </c>
      <c r="G53" s="49"/>
      <c r="H53" s="49">
        <v>0</v>
      </c>
      <c r="I53" s="49"/>
      <c r="J53" s="49">
        <v>0</v>
      </c>
    </row>
    <row r="54" spans="1:10" ht="13.5" thickBot="1" x14ac:dyDescent="0.25">
      <c r="A54" s="11" t="s">
        <v>28</v>
      </c>
      <c r="B54" s="51">
        <v>22477000</v>
      </c>
      <c r="C54" s="52"/>
      <c r="D54" s="51">
        <v>2303000</v>
      </c>
      <c r="E54" s="52"/>
      <c r="F54" s="51">
        <v>978000</v>
      </c>
      <c r="G54" s="52"/>
      <c r="H54" s="51">
        <v>-3476000</v>
      </c>
      <c r="I54" s="53"/>
      <c r="J54" s="54">
        <v>22282000</v>
      </c>
    </row>
    <row r="55" spans="1:10" ht="13.5" thickTop="1" x14ac:dyDescent="0.2">
      <c r="A55" s="12" t="s">
        <v>29</v>
      </c>
      <c r="B55" s="26">
        <v>0.25590318100052373</v>
      </c>
      <c r="C55" s="26"/>
      <c r="D55" s="26">
        <v>9.5469054429382749E-2</v>
      </c>
      <c r="E55" s="26"/>
      <c r="F55" s="26">
        <v>4.5537086185221398E-2</v>
      </c>
      <c r="G55" s="26"/>
      <c r="H55" s="26" t="s">
        <v>17</v>
      </c>
      <c r="I55" s="26"/>
      <c r="J55" s="26">
        <v>0.16707030869242478</v>
      </c>
    </row>
    <row r="56" spans="1:10" x14ac:dyDescent="0.2">
      <c r="B56" s="50"/>
      <c r="C56" s="50"/>
      <c r="D56" s="50"/>
      <c r="E56" s="50"/>
      <c r="F56" s="50"/>
      <c r="G56" s="50"/>
      <c r="H56" s="50"/>
      <c r="I56" s="50"/>
      <c r="J56" s="50"/>
    </row>
    <row r="58" spans="1:10" x14ac:dyDescent="0.2">
      <c r="A58" s="10" t="s">
        <v>20</v>
      </c>
    </row>
    <row r="59" spans="1:10" ht="39" thickBot="1" x14ac:dyDescent="0.25">
      <c r="A59" s="4" t="s">
        <v>0</v>
      </c>
      <c r="B59" s="9" t="s">
        <v>3</v>
      </c>
      <c r="C59" s="9"/>
      <c r="D59" s="9" t="s">
        <v>5</v>
      </c>
      <c r="E59" s="9"/>
      <c r="F59" s="9" t="s">
        <v>4</v>
      </c>
      <c r="G59" s="9"/>
      <c r="H59" s="9" t="s">
        <v>21</v>
      </c>
      <c r="I59" s="9"/>
      <c r="J59" s="9" t="s">
        <v>22</v>
      </c>
    </row>
    <row r="60" spans="1:10" ht="13.5" thickBot="1" x14ac:dyDescent="0.25">
      <c r="A60" s="11" t="s">
        <v>7</v>
      </c>
      <c r="B60" s="55">
        <v>54255000</v>
      </c>
      <c r="C60" s="56"/>
      <c r="D60" s="55">
        <v>21293000</v>
      </c>
      <c r="E60" s="56"/>
      <c r="F60" s="55">
        <v>26881000</v>
      </c>
      <c r="G60" s="56"/>
      <c r="H60" s="55">
        <v>-96000</v>
      </c>
      <c r="I60" s="57"/>
      <c r="J60" s="58">
        <v>102333000</v>
      </c>
    </row>
    <row r="61" spans="1:10" ht="13.5" thickTop="1" x14ac:dyDescent="0.2">
      <c r="A61" s="14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11" t="s">
        <v>11</v>
      </c>
      <c r="B62" s="28">
        <v>19468000</v>
      </c>
      <c r="C62" s="29"/>
      <c r="D62" s="28">
        <v>2513000</v>
      </c>
      <c r="E62" s="29"/>
      <c r="F62" s="28">
        <v>1683000</v>
      </c>
      <c r="G62" s="29"/>
      <c r="H62" s="28">
        <v>-3343000</v>
      </c>
      <c r="I62" s="30"/>
      <c r="J62" s="31">
        <v>20321000</v>
      </c>
    </row>
    <row r="63" spans="1:10" x14ac:dyDescent="0.2">
      <c r="A63" s="14" t="s">
        <v>23</v>
      </c>
      <c r="B63" s="49"/>
      <c r="C63" s="49"/>
      <c r="D63" s="49"/>
      <c r="E63" s="49"/>
      <c r="F63" s="49"/>
      <c r="G63" s="49"/>
      <c r="H63" s="49"/>
      <c r="I63" s="49"/>
      <c r="J63" s="49">
        <v>0</v>
      </c>
    </row>
    <row r="64" spans="1:10" x14ac:dyDescent="0.2">
      <c r="A64" s="24" t="s">
        <v>24</v>
      </c>
      <c r="B64" s="28">
        <v>0</v>
      </c>
      <c r="C64" s="29"/>
      <c r="D64" s="28">
        <v>0</v>
      </c>
      <c r="E64" s="29"/>
      <c r="F64" s="28">
        <v>0</v>
      </c>
      <c r="G64" s="29"/>
      <c r="H64" s="28">
        <v>0</v>
      </c>
      <c r="I64" s="30"/>
      <c r="J64" s="31">
        <v>0</v>
      </c>
    </row>
    <row r="65" spans="1:10" x14ac:dyDescent="0.2">
      <c r="A65" s="23" t="s">
        <v>25</v>
      </c>
      <c r="B65" s="49">
        <v>0</v>
      </c>
      <c r="C65" s="49"/>
      <c r="D65" s="49">
        <v>0</v>
      </c>
      <c r="E65" s="49"/>
      <c r="F65" s="49">
        <v>0</v>
      </c>
      <c r="G65" s="49"/>
      <c r="H65" s="49">
        <v>0</v>
      </c>
      <c r="I65" s="49"/>
      <c r="J65" s="49">
        <v>0</v>
      </c>
    </row>
    <row r="66" spans="1:10" x14ac:dyDescent="0.2">
      <c r="A66" s="24" t="s">
        <v>26</v>
      </c>
      <c r="B66" s="48">
        <v>0</v>
      </c>
      <c r="C66" s="48"/>
      <c r="D66" s="48">
        <v>0</v>
      </c>
      <c r="E66" s="48"/>
      <c r="F66" s="48">
        <v>0</v>
      </c>
      <c r="G66" s="48"/>
      <c r="H66" s="48">
        <v>0</v>
      </c>
      <c r="I66" s="48"/>
      <c r="J66" s="48">
        <v>0</v>
      </c>
    </row>
    <row r="67" spans="1:10" x14ac:dyDescent="0.2">
      <c r="A67" s="23" t="s">
        <v>27</v>
      </c>
      <c r="B67" s="49">
        <v>0</v>
      </c>
      <c r="C67" s="49"/>
      <c r="D67" s="49">
        <v>0</v>
      </c>
      <c r="E67" s="49"/>
      <c r="F67" s="49">
        <v>0</v>
      </c>
      <c r="G67" s="49"/>
      <c r="H67" s="49">
        <v>0</v>
      </c>
      <c r="I67" s="49"/>
      <c r="J67" s="49">
        <v>0</v>
      </c>
    </row>
    <row r="68" spans="1:10" ht="13.5" thickBot="1" x14ac:dyDescent="0.25">
      <c r="A68" s="11" t="s">
        <v>28</v>
      </c>
      <c r="B68" s="51">
        <v>19468000</v>
      </c>
      <c r="C68" s="52"/>
      <c r="D68" s="51">
        <v>2513000</v>
      </c>
      <c r="E68" s="52"/>
      <c r="F68" s="51">
        <v>1683000</v>
      </c>
      <c r="G68" s="52"/>
      <c r="H68" s="51">
        <v>-3343000</v>
      </c>
      <c r="I68" s="53"/>
      <c r="J68" s="54">
        <v>20321000</v>
      </c>
    </row>
    <row r="69" spans="1:10" ht="13.5" thickTop="1" x14ac:dyDescent="0.2">
      <c r="A69" s="12" t="s">
        <v>29</v>
      </c>
      <c r="B69" s="26">
        <v>0.35882407151414614</v>
      </c>
      <c r="C69" s="26"/>
      <c r="D69" s="26">
        <v>0.11802000657493072</v>
      </c>
      <c r="E69" s="26"/>
      <c r="F69" s="26">
        <v>6.2609277928648482E-2</v>
      </c>
      <c r="G69" s="26"/>
      <c r="H69" s="26" t="s">
        <v>17</v>
      </c>
      <c r="I69" s="26"/>
      <c r="J69" s="26">
        <v>0.19857719406252139</v>
      </c>
    </row>
    <row r="72" spans="1:10" x14ac:dyDescent="0.2">
      <c r="A72" s="10" t="s">
        <v>19</v>
      </c>
    </row>
    <row r="73" spans="1:10" ht="39" thickBot="1" x14ac:dyDescent="0.25">
      <c r="A73" s="4" t="s">
        <v>0</v>
      </c>
      <c r="B73" s="9" t="s">
        <v>3</v>
      </c>
      <c r="C73" s="9"/>
      <c r="D73" s="9" t="s">
        <v>5</v>
      </c>
      <c r="E73" s="9"/>
      <c r="F73" s="9" t="s">
        <v>4</v>
      </c>
      <c r="G73" s="9"/>
      <c r="H73" s="9" t="s">
        <v>21</v>
      </c>
      <c r="I73" s="9"/>
      <c r="J73" s="9" t="s">
        <v>22</v>
      </c>
    </row>
    <row r="74" spans="1:10" ht="13.5" thickBot="1" x14ac:dyDescent="0.25">
      <c r="A74" s="11" t="s">
        <v>7</v>
      </c>
      <c r="B74" s="55">
        <v>50311000</v>
      </c>
      <c r="C74" s="56"/>
      <c r="D74" s="55">
        <v>24141000</v>
      </c>
      <c r="E74" s="56"/>
      <c r="F74" s="55">
        <v>26974000</v>
      </c>
      <c r="G74" s="56"/>
      <c r="H74" s="55">
        <v>-102000</v>
      </c>
      <c r="I74" s="57"/>
      <c r="J74" s="58">
        <v>101324000</v>
      </c>
    </row>
    <row r="75" spans="1:10" ht="13.5" thickTop="1" x14ac:dyDescent="0.2">
      <c r="A75" s="14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11" t="s">
        <v>11</v>
      </c>
      <c r="B76" s="28">
        <v>16867000</v>
      </c>
      <c r="C76" s="29"/>
      <c r="D76" s="28">
        <v>4217000</v>
      </c>
      <c r="E76" s="29"/>
      <c r="F76" s="28">
        <v>2472000</v>
      </c>
      <c r="G76" s="29"/>
      <c r="H76" s="28">
        <v>-3434000</v>
      </c>
      <c r="I76" s="30"/>
      <c r="J76" s="31">
        <v>20122000</v>
      </c>
    </row>
    <row r="77" spans="1:10" x14ac:dyDescent="0.2">
      <c r="A77" s="14" t="s">
        <v>23</v>
      </c>
      <c r="B77" s="49"/>
      <c r="C77" s="49"/>
      <c r="D77" s="49"/>
      <c r="E77" s="49"/>
      <c r="F77" s="49"/>
      <c r="G77" s="49"/>
      <c r="H77" s="49"/>
      <c r="I77" s="49"/>
      <c r="J77" s="49">
        <v>0</v>
      </c>
    </row>
    <row r="78" spans="1:10" x14ac:dyDescent="0.2">
      <c r="A78" s="24" t="s">
        <v>24</v>
      </c>
      <c r="B78" s="28">
        <v>0</v>
      </c>
      <c r="C78" s="29"/>
      <c r="D78" s="28">
        <v>0</v>
      </c>
      <c r="E78" s="29"/>
      <c r="F78" s="28">
        <v>0</v>
      </c>
      <c r="G78" s="29"/>
      <c r="H78" s="28">
        <v>0</v>
      </c>
      <c r="I78" s="30"/>
      <c r="J78" s="31">
        <v>0</v>
      </c>
    </row>
    <row r="79" spans="1:10" x14ac:dyDescent="0.2">
      <c r="A79" s="23" t="s">
        <v>25</v>
      </c>
      <c r="B79" s="49">
        <v>0</v>
      </c>
      <c r="C79" s="49"/>
      <c r="D79" s="49">
        <v>0</v>
      </c>
      <c r="E79" s="49"/>
      <c r="F79" s="49">
        <v>0</v>
      </c>
      <c r="G79" s="49"/>
      <c r="H79" s="49">
        <v>0</v>
      </c>
      <c r="I79" s="49"/>
      <c r="J79" s="49">
        <v>0</v>
      </c>
    </row>
    <row r="80" spans="1:10" x14ac:dyDescent="0.2">
      <c r="A80" s="24" t="s">
        <v>26</v>
      </c>
      <c r="B80" s="48">
        <v>0</v>
      </c>
      <c r="C80" s="48"/>
      <c r="D80" s="48">
        <v>0</v>
      </c>
      <c r="E80" s="48"/>
      <c r="F80" s="48">
        <v>-776000</v>
      </c>
      <c r="G80" s="48"/>
      <c r="H80" s="48">
        <v>0</v>
      </c>
      <c r="I80" s="48"/>
      <c r="J80" s="48">
        <v>-776000</v>
      </c>
    </row>
    <row r="81" spans="1:10" x14ac:dyDescent="0.2">
      <c r="A81" s="23" t="s">
        <v>27</v>
      </c>
      <c r="B81" s="49">
        <v>0</v>
      </c>
      <c r="C81" s="49"/>
      <c r="D81" s="49">
        <v>0</v>
      </c>
      <c r="E81" s="49"/>
      <c r="F81" s="49">
        <v>0</v>
      </c>
      <c r="G81" s="49"/>
      <c r="H81" s="49">
        <v>0</v>
      </c>
      <c r="I81" s="49"/>
      <c r="J81" s="49">
        <v>0</v>
      </c>
    </row>
    <row r="82" spans="1:10" ht="13.5" thickBot="1" x14ac:dyDescent="0.25">
      <c r="A82" s="11" t="s">
        <v>28</v>
      </c>
      <c r="B82" s="51">
        <v>16867000</v>
      </c>
      <c r="C82" s="52"/>
      <c r="D82" s="51">
        <v>4217000</v>
      </c>
      <c r="E82" s="52"/>
      <c r="F82" s="51">
        <v>1696000</v>
      </c>
      <c r="G82" s="52"/>
      <c r="H82" s="51">
        <v>-3434000</v>
      </c>
      <c r="I82" s="53"/>
      <c r="J82" s="54">
        <v>19346000</v>
      </c>
    </row>
    <row r="83" spans="1:10" ht="13.5" thickTop="1" x14ac:dyDescent="0.2">
      <c r="A83" s="12" t="s">
        <v>29</v>
      </c>
      <c r="B83" s="26">
        <v>0.33525471566854165</v>
      </c>
      <c r="C83" s="26"/>
      <c r="D83" s="26">
        <v>0.17468207613603412</v>
      </c>
      <c r="E83" s="26"/>
      <c r="F83" s="26">
        <v>6.2875361459182919E-2</v>
      </c>
      <c r="G83" s="26"/>
      <c r="H83" s="26" t="s">
        <v>17</v>
      </c>
      <c r="I83" s="26"/>
      <c r="J83" s="26">
        <v>0.19093205953179898</v>
      </c>
    </row>
    <row r="84" spans="1:10" x14ac:dyDescent="0.2">
      <c r="B84" s="50"/>
      <c r="C84" s="50"/>
      <c r="D84" s="50"/>
      <c r="E84" s="50"/>
      <c r="F84" s="50"/>
      <c r="G84" s="50"/>
      <c r="H84" s="50"/>
      <c r="I84" s="50"/>
      <c r="J84" s="50"/>
    </row>
    <row r="86" spans="1:10" x14ac:dyDescent="0.2">
      <c r="A86" s="10" t="s">
        <v>18</v>
      </c>
    </row>
    <row r="87" spans="1:10" ht="39" thickBot="1" x14ac:dyDescent="0.25">
      <c r="A87" s="4" t="s">
        <v>0</v>
      </c>
      <c r="B87" s="9" t="s">
        <v>3</v>
      </c>
      <c r="C87" s="9"/>
      <c r="D87" s="9" t="s">
        <v>5</v>
      </c>
      <c r="E87" s="9"/>
      <c r="F87" s="9" t="s">
        <v>4</v>
      </c>
      <c r="G87" s="9"/>
      <c r="H87" s="9" t="s">
        <v>21</v>
      </c>
      <c r="I87" s="9"/>
      <c r="J87" s="9" t="s">
        <v>22</v>
      </c>
    </row>
    <row r="88" spans="1:10" ht="13.5" thickBot="1" x14ac:dyDescent="0.25">
      <c r="A88" s="11" t="s">
        <v>7</v>
      </c>
      <c r="B88" s="55">
        <v>36250000</v>
      </c>
      <c r="C88" s="56"/>
      <c r="D88" s="55">
        <v>21928000</v>
      </c>
      <c r="E88" s="56"/>
      <c r="F88" s="55">
        <v>25600000</v>
      </c>
      <c r="G88" s="56"/>
      <c r="H88" s="55">
        <v>-62000</v>
      </c>
      <c r="I88" s="57"/>
      <c r="J88" s="58">
        <v>83716000</v>
      </c>
    </row>
    <row r="89" spans="1:10" ht="13.5" thickTop="1" x14ac:dyDescent="0.2">
      <c r="A89" s="14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11" t="s">
        <v>11</v>
      </c>
      <c r="B90" s="28">
        <v>8672000</v>
      </c>
      <c r="C90" s="29"/>
      <c r="D90" s="28">
        <v>3333000</v>
      </c>
      <c r="E90" s="29"/>
      <c r="F90" s="28">
        <v>2052000</v>
      </c>
      <c r="G90" s="29"/>
      <c r="H90" s="28">
        <v>-3569000</v>
      </c>
      <c r="I90" s="30"/>
      <c r="J90" s="31">
        <v>10488000</v>
      </c>
    </row>
    <row r="91" spans="1:10" x14ac:dyDescent="0.2">
      <c r="A91" s="14" t="s">
        <v>23</v>
      </c>
      <c r="B91" s="49"/>
      <c r="C91" s="49"/>
      <c r="D91" s="49"/>
      <c r="E91" s="49"/>
      <c r="F91" s="49"/>
      <c r="G91" s="49"/>
      <c r="H91" s="49"/>
      <c r="I91" s="49"/>
      <c r="J91" s="49"/>
    </row>
    <row r="92" spans="1:10" x14ac:dyDescent="0.2">
      <c r="A92" s="24" t="s">
        <v>24</v>
      </c>
      <c r="B92" s="28">
        <v>0</v>
      </c>
      <c r="C92" s="29"/>
      <c r="D92" s="28">
        <v>0</v>
      </c>
      <c r="E92" s="29"/>
      <c r="F92" s="28">
        <v>0</v>
      </c>
      <c r="G92" s="29"/>
      <c r="H92" s="28">
        <v>0</v>
      </c>
      <c r="I92" s="30"/>
      <c r="J92" s="31">
        <v>0</v>
      </c>
    </row>
    <row r="93" spans="1:10" x14ac:dyDescent="0.2">
      <c r="A93" s="23" t="s">
        <v>25</v>
      </c>
      <c r="B93" s="49">
        <v>0</v>
      </c>
      <c r="C93" s="49"/>
      <c r="D93" s="49">
        <v>0</v>
      </c>
      <c r="E93" s="49"/>
      <c r="F93" s="49">
        <v>0</v>
      </c>
      <c r="G93" s="49"/>
      <c r="H93" s="49">
        <v>0</v>
      </c>
      <c r="I93" s="49"/>
      <c r="J93" s="49">
        <v>0</v>
      </c>
    </row>
    <row r="94" spans="1:10" x14ac:dyDescent="0.2">
      <c r="A94" s="24" t="s">
        <v>26</v>
      </c>
      <c r="B94" s="48">
        <v>0</v>
      </c>
      <c r="C94" s="48"/>
      <c r="D94" s="48">
        <v>0</v>
      </c>
      <c r="E94" s="48"/>
      <c r="F94" s="48">
        <v>0</v>
      </c>
      <c r="G94" s="48"/>
      <c r="H94" s="48">
        <v>0</v>
      </c>
      <c r="I94" s="48"/>
      <c r="J94" s="48">
        <v>0</v>
      </c>
    </row>
    <row r="95" spans="1:10" x14ac:dyDescent="0.2">
      <c r="A95" s="23" t="s">
        <v>27</v>
      </c>
      <c r="B95" s="49">
        <v>0</v>
      </c>
      <c r="C95" s="49"/>
      <c r="D95" s="49">
        <v>0</v>
      </c>
      <c r="E95" s="49"/>
      <c r="F95" s="49">
        <v>0</v>
      </c>
      <c r="G95" s="49"/>
      <c r="H95" s="49">
        <v>0</v>
      </c>
      <c r="I95" s="49"/>
      <c r="J95" s="49">
        <v>0</v>
      </c>
    </row>
    <row r="96" spans="1:10" ht="13.5" thickBot="1" x14ac:dyDescent="0.25">
      <c r="A96" s="11" t="s">
        <v>28</v>
      </c>
      <c r="B96" s="51">
        <v>8672000</v>
      </c>
      <c r="C96" s="52"/>
      <c r="D96" s="51">
        <v>3333000</v>
      </c>
      <c r="E96" s="52"/>
      <c r="F96" s="51">
        <v>2052000</v>
      </c>
      <c r="G96" s="52"/>
      <c r="H96" s="51">
        <v>-3569000</v>
      </c>
      <c r="I96" s="53"/>
      <c r="J96" s="54">
        <v>10488000</v>
      </c>
    </row>
    <row r="97" spans="1:10" ht="13.5" thickTop="1" x14ac:dyDescent="0.2">
      <c r="A97" s="12" t="s">
        <v>29</v>
      </c>
      <c r="B97" s="26">
        <v>0.23922758620689655</v>
      </c>
      <c r="C97" s="26"/>
      <c r="D97" s="26">
        <v>0.15199744618752281</v>
      </c>
      <c r="E97" s="26"/>
      <c r="F97" s="26">
        <v>8.0156249999999998E-2</v>
      </c>
      <c r="G97" s="26"/>
      <c r="H97" s="26" t="s">
        <v>17</v>
      </c>
      <c r="I97" s="26"/>
      <c r="J97" s="26">
        <v>0.12528071097520188</v>
      </c>
    </row>
    <row r="98" spans="1:10" x14ac:dyDescent="0.2">
      <c r="B98" s="50"/>
      <c r="C98" s="50"/>
      <c r="D98" s="50"/>
      <c r="E98" s="50"/>
      <c r="F98" s="50"/>
      <c r="G98" s="50"/>
      <c r="H98" s="50"/>
      <c r="I98" s="50"/>
      <c r="J98" s="50"/>
    </row>
    <row r="100" spans="1:10" x14ac:dyDescent="0.2">
      <c r="A100" s="10" t="s">
        <v>16</v>
      </c>
    </row>
    <row r="101" spans="1:10" ht="39" thickBot="1" x14ac:dyDescent="0.25">
      <c r="A101" s="4" t="s">
        <v>0</v>
      </c>
      <c r="B101" s="9" t="s">
        <v>3</v>
      </c>
      <c r="C101" s="9"/>
      <c r="D101" s="9" t="s">
        <v>5</v>
      </c>
      <c r="E101" s="9"/>
      <c r="F101" s="9" t="s">
        <v>4</v>
      </c>
      <c r="G101" s="9"/>
      <c r="H101" s="9" t="s">
        <v>21</v>
      </c>
      <c r="I101" s="9"/>
      <c r="J101" s="9" t="s">
        <v>22</v>
      </c>
    </row>
    <row r="102" spans="1:10" ht="13.5" thickBot="1" x14ac:dyDescent="0.25">
      <c r="A102" s="11" t="s">
        <v>7</v>
      </c>
      <c r="B102" s="55">
        <v>49879000</v>
      </c>
      <c r="C102" s="56"/>
      <c r="D102" s="55">
        <v>23519000</v>
      </c>
      <c r="E102" s="56"/>
      <c r="F102" s="55">
        <v>25187000</v>
      </c>
      <c r="G102" s="56"/>
      <c r="H102" s="55">
        <v>-87000</v>
      </c>
      <c r="I102" s="57"/>
      <c r="J102" s="58">
        <v>98498000</v>
      </c>
    </row>
    <row r="103" spans="1:10" ht="13.5" thickTop="1" x14ac:dyDescent="0.2">
      <c r="A103" s="14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11" t="s">
        <v>11</v>
      </c>
      <c r="B104" s="28">
        <v>13327000</v>
      </c>
      <c r="C104" s="29"/>
      <c r="D104" s="28">
        <v>4214000</v>
      </c>
      <c r="E104" s="29"/>
      <c r="F104" s="28">
        <v>1598000</v>
      </c>
      <c r="G104" s="29"/>
      <c r="H104" s="28">
        <v>-4003000</v>
      </c>
      <c r="I104" s="30"/>
      <c r="J104" s="31">
        <v>15136000</v>
      </c>
    </row>
    <row r="105" spans="1:10" x14ac:dyDescent="0.2">
      <c r="A105" s="14" t="s">
        <v>23</v>
      </c>
      <c r="B105" s="49"/>
      <c r="C105" s="49"/>
      <c r="D105" s="49"/>
      <c r="E105" s="49"/>
      <c r="F105" s="49"/>
      <c r="G105" s="49"/>
      <c r="H105" s="49"/>
      <c r="I105" s="49"/>
      <c r="J105" s="49"/>
    </row>
    <row r="106" spans="1:10" x14ac:dyDescent="0.2">
      <c r="A106" s="24" t="s">
        <v>24</v>
      </c>
      <c r="B106" s="28">
        <v>0</v>
      </c>
      <c r="C106" s="29"/>
      <c r="D106" s="28">
        <v>0</v>
      </c>
      <c r="E106" s="29"/>
      <c r="F106" s="28">
        <v>0</v>
      </c>
      <c r="G106" s="29"/>
      <c r="H106" s="28">
        <v>0</v>
      </c>
      <c r="I106" s="30"/>
      <c r="J106" s="31">
        <v>0</v>
      </c>
    </row>
    <row r="107" spans="1:10" x14ac:dyDescent="0.2">
      <c r="A107" s="23" t="s">
        <v>25</v>
      </c>
      <c r="B107" s="49">
        <v>0</v>
      </c>
      <c r="C107" s="49"/>
      <c r="D107" s="49">
        <v>0</v>
      </c>
      <c r="E107" s="49"/>
      <c r="F107" s="49">
        <v>0</v>
      </c>
      <c r="G107" s="49"/>
      <c r="H107" s="49">
        <v>0</v>
      </c>
      <c r="I107" s="49"/>
      <c r="J107" s="49">
        <v>0</v>
      </c>
    </row>
    <row r="108" spans="1:10" x14ac:dyDescent="0.2">
      <c r="A108" s="24" t="s">
        <v>26</v>
      </c>
      <c r="B108" s="48">
        <v>0</v>
      </c>
      <c r="C108" s="48"/>
      <c r="D108" s="48">
        <v>0</v>
      </c>
      <c r="E108" s="48"/>
      <c r="F108" s="48">
        <v>0</v>
      </c>
      <c r="G108" s="48"/>
      <c r="H108" s="48">
        <v>200000</v>
      </c>
      <c r="I108" s="48"/>
      <c r="J108" s="48">
        <v>200000</v>
      </c>
    </row>
    <row r="109" spans="1:10" x14ac:dyDescent="0.2">
      <c r="A109" s="23" t="s">
        <v>27</v>
      </c>
      <c r="B109" s="49">
        <v>951000</v>
      </c>
      <c r="C109" s="49"/>
      <c r="D109" s="49">
        <v>0</v>
      </c>
      <c r="E109" s="49"/>
      <c r="F109" s="49">
        <v>0</v>
      </c>
      <c r="G109" s="49"/>
      <c r="H109" s="49">
        <v>0</v>
      </c>
      <c r="I109" s="49"/>
      <c r="J109" s="49">
        <v>951000</v>
      </c>
    </row>
    <row r="110" spans="1:10" ht="13.5" thickBot="1" x14ac:dyDescent="0.25">
      <c r="A110" s="11" t="s">
        <v>28</v>
      </c>
      <c r="B110" s="51">
        <v>14278000</v>
      </c>
      <c r="C110" s="52"/>
      <c r="D110" s="51">
        <v>4214000</v>
      </c>
      <c r="E110" s="52"/>
      <c r="F110" s="51">
        <v>1598000</v>
      </c>
      <c r="G110" s="52"/>
      <c r="H110" s="51">
        <v>-3803000</v>
      </c>
      <c r="I110" s="53"/>
      <c r="J110" s="54">
        <v>16287000</v>
      </c>
    </row>
    <row r="111" spans="1:10" ht="13.5" thickTop="1" x14ac:dyDescent="0.2">
      <c r="A111" s="12" t="s">
        <v>29</v>
      </c>
      <c r="B111" s="26">
        <v>0.28625273161049741</v>
      </c>
      <c r="C111" s="26"/>
      <c r="D111" s="26">
        <v>0.17917428462094476</v>
      </c>
      <c r="E111" s="26"/>
      <c r="F111" s="26">
        <v>6.3445428197085804E-2</v>
      </c>
      <c r="G111" s="26"/>
      <c r="H111" s="26" t="s">
        <v>17</v>
      </c>
      <c r="I111" s="26"/>
      <c r="J111" s="26">
        <v>0.16535361124083739</v>
      </c>
    </row>
    <row r="112" spans="1:10" x14ac:dyDescent="0.2">
      <c r="A112" s="15"/>
      <c r="B112" s="50"/>
      <c r="C112" s="50"/>
      <c r="D112" s="50"/>
      <c r="E112" s="50"/>
      <c r="F112" s="50"/>
      <c r="G112" s="50"/>
      <c r="H112" s="50"/>
      <c r="I112" s="50"/>
      <c r="J112" s="50"/>
    </row>
    <row r="113" spans="1:1" x14ac:dyDescent="0.2">
      <c r="A113" s="15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2:K135"/>
  <sheetViews>
    <sheetView showGridLines="0" showRuler="0" topLeftCell="A106" zoomScaleNormal="100" workbookViewId="0">
      <selection activeCell="B129" sqref="B129:J129"/>
    </sheetView>
  </sheetViews>
  <sheetFormatPr defaultColWidth="13.7109375" defaultRowHeight="12.75" x14ac:dyDescent="0.2"/>
  <cols>
    <col min="1" max="1" width="42.5703125" style="13" customWidth="1"/>
    <col min="2" max="2" width="12.28515625" style="13" customWidth="1"/>
    <col min="3" max="3" width="0.85546875" style="13" customWidth="1"/>
    <col min="4" max="4" width="12.5703125" style="13" customWidth="1"/>
    <col min="5" max="5" width="0.85546875" style="13" customWidth="1"/>
    <col min="6" max="6" width="13" style="13" customWidth="1"/>
    <col min="7" max="7" width="0.85546875" style="13" customWidth="1"/>
    <col min="8" max="8" width="12.28515625" style="13" customWidth="1"/>
    <col min="9" max="9" width="0.85546875" style="13" customWidth="1"/>
    <col min="10" max="10" width="12.85546875" style="13" customWidth="1"/>
    <col min="11" max="11" width="13.7109375" style="13" customWidth="1"/>
    <col min="12" max="12" width="22.42578125" style="13" customWidth="1"/>
    <col min="13" max="13" width="9.28515625" style="13" customWidth="1"/>
    <col min="14" max="14" width="16" style="13" customWidth="1"/>
    <col min="15" max="15" width="36.5703125" style="13" customWidth="1"/>
    <col min="16" max="16" width="13.7109375" style="13" customWidth="1"/>
    <col min="17" max="17" width="11" style="13" customWidth="1"/>
    <col min="18" max="18" width="0.28515625" style="13" customWidth="1"/>
    <col min="19" max="19" width="15.42578125" style="13" customWidth="1"/>
    <col min="20" max="20" width="13.7109375" style="13" customWidth="1"/>
    <col min="21" max="21" width="14.140625" style="13" customWidth="1"/>
    <col min="22" max="22" width="13.7109375" style="13" customWidth="1"/>
    <col min="23" max="23" width="13" style="13" customWidth="1"/>
    <col min="24" max="24" width="13.7109375" style="13" customWidth="1"/>
    <col min="25" max="25" width="18.28515625" style="13" customWidth="1"/>
    <col min="26" max="26" width="9.28515625" style="13" customWidth="1"/>
    <col min="27" max="27" width="10.42578125" style="13" customWidth="1"/>
    <col min="28" max="16384" width="13.7109375" style="13"/>
  </cols>
  <sheetData>
    <row r="2" spans="1:10" x14ac:dyDescent="0.2">
      <c r="A2" s="10" t="s">
        <v>15</v>
      </c>
    </row>
    <row r="3" spans="1:10" ht="39" thickBot="1" x14ac:dyDescent="0.25">
      <c r="A3" s="4" t="s">
        <v>0</v>
      </c>
      <c r="B3" s="19" t="s">
        <v>3</v>
      </c>
      <c r="C3" s="19"/>
      <c r="D3" s="19" t="s">
        <v>5</v>
      </c>
      <c r="E3" s="19"/>
      <c r="F3" s="19" t="s">
        <v>4</v>
      </c>
      <c r="G3" s="19"/>
      <c r="H3" s="19" t="s">
        <v>21</v>
      </c>
      <c r="I3" s="19"/>
      <c r="J3" s="19" t="s">
        <v>22</v>
      </c>
    </row>
    <row r="4" spans="1:10" s="22" customFormat="1" ht="15" customHeight="1" x14ac:dyDescent="0.2">
      <c r="A4" s="21" t="s">
        <v>30</v>
      </c>
      <c r="B4" s="36">
        <v>15908000</v>
      </c>
      <c r="C4" s="37"/>
      <c r="D4" s="36">
        <v>4038000</v>
      </c>
      <c r="E4" s="37"/>
      <c r="F4" s="36">
        <v>307000</v>
      </c>
      <c r="G4" s="37"/>
      <c r="H4" s="36">
        <v>-4000000</v>
      </c>
      <c r="I4" s="37"/>
      <c r="J4" s="36">
        <v>16253000</v>
      </c>
    </row>
    <row r="5" spans="1:10" x14ac:dyDescent="0.2">
      <c r="A5" s="14" t="s">
        <v>31</v>
      </c>
      <c r="B5" s="32">
        <v>-25000</v>
      </c>
      <c r="C5" s="32"/>
      <c r="D5" s="32">
        <v>-320000</v>
      </c>
      <c r="E5" s="32"/>
      <c r="F5" s="32">
        <v>120000</v>
      </c>
      <c r="G5" s="32"/>
      <c r="H5" s="32">
        <v>-82000</v>
      </c>
      <c r="I5" s="33"/>
      <c r="J5" s="33">
        <v>-307000</v>
      </c>
    </row>
    <row r="6" spans="1:10" x14ac:dyDescent="0.2">
      <c r="A6" s="11" t="s">
        <v>32</v>
      </c>
      <c r="B6" s="34">
        <v>1444000</v>
      </c>
      <c r="C6" s="34"/>
      <c r="D6" s="34">
        <v>513000</v>
      </c>
      <c r="E6" s="34"/>
      <c r="F6" s="34">
        <v>1437000</v>
      </c>
      <c r="G6" s="34"/>
      <c r="H6" s="34">
        <v>134000</v>
      </c>
      <c r="I6" s="35"/>
      <c r="J6" s="34">
        <v>3528000</v>
      </c>
    </row>
    <row r="7" spans="1:10" x14ac:dyDescent="0.2">
      <c r="A7" s="14" t="s">
        <v>33</v>
      </c>
      <c r="B7" s="38">
        <v>17327000</v>
      </c>
      <c r="C7" s="38"/>
      <c r="D7" s="38">
        <v>4231000</v>
      </c>
      <c r="E7" s="38"/>
      <c r="F7" s="38">
        <v>1864000</v>
      </c>
      <c r="G7" s="38"/>
      <c r="H7" s="38">
        <v>-3948000</v>
      </c>
      <c r="I7" s="38"/>
      <c r="J7" s="38">
        <v>19474000</v>
      </c>
    </row>
    <row r="8" spans="1:10" x14ac:dyDescent="0.2">
      <c r="A8" s="11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">
      <c r="A9" s="14" t="s">
        <v>34</v>
      </c>
      <c r="B9" s="16"/>
      <c r="C9" s="16"/>
      <c r="D9" s="16"/>
      <c r="E9" s="16"/>
      <c r="F9" s="16"/>
      <c r="G9" s="16"/>
      <c r="H9" s="16"/>
      <c r="I9" s="17"/>
      <c r="J9" s="17"/>
    </row>
    <row r="10" spans="1:10" x14ac:dyDescent="0.2">
      <c r="A10" s="24" t="s">
        <v>35</v>
      </c>
      <c r="B10" s="28">
        <v>0</v>
      </c>
      <c r="C10" s="29"/>
      <c r="D10" s="28">
        <v>0</v>
      </c>
      <c r="E10" s="29"/>
      <c r="F10" s="28">
        <v>0</v>
      </c>
      <c r="G10" s="29"/>
      <c r="H10" s="28">
        <v>0</v>
      </c>
      <c r="I10" s="30"/>
      <c r="J10" s="31">
        <v>0</v>
      </c>
    </row>
    <row r="11" spans="1:10" x14ac:dyDescent="0.2">
      <c r="A11" s="23" t="s">
        <v>36</v>
      </c>
      <c r="B11" s="32">
        <v>0</v>
      </c>
      <c r="C11" s="32"/>
      <c r="D11" s="32">
        <v>0</v>
      </c>
      <c r="E11" s="32"/>
      <c r="F11" s="32">
        <v>0</v>
      </c>
      <c r="G11" s="32"/>
      <c r="H11" s="32">
        <v>0</v>
      </c>
      <c r="I11" s="33"/>
      <c r="J11" s="33">
        <v>0</v>
      </c>
    </row>
    <row r="12" spans="1:10" x14ac:dyDescent="0.2">
      <c r="A12" s="24" t="s">
        <v>27</v>
      </c>
      <c r="B12" s="34">
        <v>0</v>
      </c>
      <c r="C12" s="34"/>
      <c r="D12" s="34">
        <v>0</v>
      </c>
      <c r="E12" s="34"/>
      <c r="F12" s="34">
        <v>0</v>
      </c>
      <c r="G12" s="34"/>
      <c r="H12" s="34">
        <v>0</v>
      </c>
      <c r="I12" s="35"/>
      <c r="J12" s="35">
        <v>0</v>
      </c>
    </row>
    <row r="13" spans="1:10" x14ac:dyDescent="0.2">
      <c r="A13" s="23" t="s">
        <v>38</v>
      </c>
      <c r="B13" s="32">
        <v>0</v>
      </c>
      <c r="C13" s="32"/>
      <c r="D13" s="32">
        <v>0</v>
      </c>
      <c r="E13" s="32"/>
      <c r="F13" s="32">
        <v>0</v>
      </c>
      <c r="G13" s="32"/>
      <c r="H13" s="32">
        <v>0</v>
      </c>
      <c r="I13" s="33"/>
      <c r="J13" s="33">
        <v>0</v>
      </c>
    </row>
    <row r="14" spans="1:10" x14ac:dyDescent="0.2">
      <c r="A14" s="24" t="s">
        <v>39</v>
      </c>
      <c r="B14" s="34">
        <v>0</v>
      </c>
      <c r="C14" s="34"/>
      <c r="D14" s="34">
        <v>0</v>
      </c>
      <c r="E14" s="34"/>
      <c r="F14" s="34">
        <v>0</v>
      </c>
      <c r="G14" s="34"/>
      <c r="H14" s="34">
        <v>0</v>
      </c>
      <c r="I14" s="35"/>
      <c r="J14" s="35">
        <v>0</v>
      </c>
    </row>
    <row r="15" spans="1:10" ht="13.5" thickBot="1" x14ac:dyDescent="0.25">
      <c r="A15" s="14" t="s">
        <v>40</v>
      </c>
      <c r="B15" s="39">
        <v>17327000</v>
      </c>
      <c r="C15" s="40"/>
      <c r="D15" s="39">
        <v>4231000</v>
      </c>
      <c r="E15" s="40"/>
      <c r="F15" s="39">
        <v>1864000</v>
      </c>
      <c r="G15" s="40"/>
      <c r="H15" s="39">
        <v>-3948000</v>
      </c>
      <c r="I15" s="41"/>
      <c r="J15" s="38">
        <v>19474000</v>
      </c>
    </row>
    <row r="16" spans="1:10" ht="13.5" thickTop="1" x14ac:dyDescent="0.2">
      <c r="A16" s="11" t="s">
        <v>41</v>
      </c>
      <c r="B16" s="27">
        <v>0.34734584235426191</v>
      </c>
      <c r="C16" s="27"/>
      <c r="D16" s="27">
        <v>0.19098131262977341</v>
      </c>
      <c r="E16" s="27"/>
      <c r="F16" s="27">
        <v>9.8115591114854198E-2</v>
      </c>
      <c r="G16" s="27"/>
      <c r="H16" s="27" t="s">
        <v>17</v>
      </c>
      <c r="I16" s="27"/>
      <c r="J16" s="27">
        <v>0.21408469284552131</v>
      </c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10" t="s">
        <v>13</v>
      </c>
    </row>
    <row r="20" spans="1:10" ht="39" thickBot="1" x14ac:dyDescent="0.25">
      <c r="A20" s="4" t="s">
        <v>0</v>
      </c>
      <c r="B20" s="19" t="s">
        <v>3</v>
      </c>
      <c r="C20" s="19"/>
      <c r="D20" s="19" t="s">
        <v>5</v>
      </c>
      <c r="E20" s="19"/>
      <c r="F20" s="19" t="s">
        <v>4</v>
      </c>
      <c r="G20" s="19"/>
      <c r="H20" s="19" t="s">
        <v>21</v>
      </c>
      <c r="I20" s="19"/>
      <c r="J20" s="19" t="s">
        <v>22</v>
      </c>
    </row>
    <row r="21" spans="1:10" s="22" customFormat="1" ht="15" customHeight="1" x14ac:dyDescent="0.2">
      <c r="A21" s="21" t="s">
        <v>30</v>
      </c>
      <c r="B21" s="36">
        <v>21651000</v>
      </c>
      <c r="C21" s="37"/>
      <c r="D21" s="36">
        <v>3531000</v>
      </c>
      <c r="E21" s="37"/>
      <c r="F21" s="36">
        <v>360000</v>
      </c>
      <c r="G21" s="37"/>
      <c r="H21" s="36">
        <v>-3362000</v>
      </c>
      <c r="I21" s="37"/>
      <c r="J21" s="36">
        <v>22180000</v>
      </c>
    </row>
    <row r="22" spans="1:10" x14ac:dyDescent="0.2">
      <c r="A22" s="14" t="s">
        <v>31</v>
      </c>
      <c r="B22" s="32">
        <v>-26000</v>
      </c>
      <c r="C22" s="32"/>
      <c r="D22" s="32">
        <v>-199000</v>
      </c>
      <c r="E22" s="32"/>
      <c r="F22" s="32">
        <v>-52000</v>
      </c>
      <c r="G22" s="32"/>
      <c r="H22" s="32">
        <v>-83000</v>
      </c>
      <c r="I22" s="33"/>
      <c r="J22" s="33">
        <v>-360000</v>
      </c>
    </row>
    <row r="23" spans="1:10" x14ac:dyDescent="0.2">
      <c r="A23" s="11" t="s">
        <v>32</v>
      </c>
      <c r="B23" s="34">
        <v>1455000</v>
      </c>
      <c r="C23" s="34"/>
      <c r="D23" s="34">
        <v>525000</v>
      </c>
      <c r="E23" s="34"/>
      <c r="F23" s="34">
        <v>1427000</v>
      </c>
      <c r="G23" s="34"/>
      <c r="H23" s="34">
        <v>134000</v>
      </c>
      <c r="I23" s="35"/>
      <c r="J23" s="34">
        <v>3541000</v>
      </c>
    </row>
    <row r="24" spans="1:10" x14ac:dyDescent="0.2">
      <c r="A24" s="14" t="s">
        <v>33</v>
      </c>
      <c r="B24" s="38">
        <v>23080000</v>
      </c>
      <c r="C24" s="38">
        <v>0</v>
      </c>
      <c r="D24" s="38">
        <v>3857000</v>
      </c>
      <c r="E24" s="38">
        <v>0</v>
      </c>
      <c r="F24" s="38">
        <v>1735000</v>
      </c>
      <c r="G24" s="38">
        <v>0</v>
      </c>
      <c r="H24" s="38">
        <v>-3311000</v>
      </c>
      <c r="I24" s="38">
        <v>0</v>
      </c>
      <c r="J24" s="38">
        <v>25361000</v>
      </c>
    </row>
    <row r="25" spans="1:10" x14ac:dyDescent="0.2">
      <c r="A25" s="11"/>
      <c r="B25" s="42"/>
      <c r="C25" s="42"/>
      <c r="D25" s="42"/>
      <c r="E25" s="42"/>
      <c r="F25" s="42"/>
      <c r="G25" s="42"/>
      <c r="H25" s="42"/>
      <c r="I25" s="42"/>
      <c r="J25" s="42"/>
    </row>
    <row r="26" spans="1:10" x14ac:dyDescent="0.2">
      <c r="A26" s="14" t="s">
        <v>34</v>
      </c>
      <c r="B26" s="43"/>
      <c r="C26" s="43"/>
      <c r="D26" s="43"/>
      <c r="E26" s="43"/>
      <c r="F26" s="43"/>
      <c r="G26" s="43"/>
      <c r="H26" s="43"/>
      <c r="I26" s="44"/>
      <c r="J26" s="44"/>
    </row>
    <row r="27" spans="1:10" x14ac:dyDescent="0.2">
      <c r="A27" s="24" t="s">
        <v>35</v>
      </c>
      <c r="B27" s="28">
        <v>0</v>
      </c>
      <c r="C27" s="29"/>
      <c r="D27" s="28">
        <v>0</v>
      </c>
      <c r="E27" s="29"/>
      <c r="F27" s="28">
        <v>0</v>
      </c>
      <c r="G27" s="29"/>
      <c r="H27" s="28">
        <v>0</v>
      </c>
      <c r="I27" s="30"/>
      <c r="J27" s="31">
        <v>0</v>
      </c>
    </row>
    <row r="28" spans="1:10" x14ac:dyDescent="0.2">
      <c r="A28" s="23" t="s">
        <v>36</v>
      </c>
      <c r="B28" s="32">
        <v>0</v>
      </c>
      <c r="C28" s="32"/>
      <c r="D28" s="32">
        <v>0</v>
      </c>
      <c r="E28" s="32"/>
      <c r="F28" s="32">
        <v>0</v>
      </c>
      <c r="G28" s="32"/>
      <c r="H28" s="32">
        <v>0</v>
      </c>
      <c r="I28" s="33"/>
      <c r="J28" s="33">
        <v>0</v>
      </c>
    </row>
    <row r="29" spans="1:10" x14ac:dyDescent="0.2">
      <c r="A29" s="24" t="s">
        <v>27</v>
      </c>
      <c r="B29" s="34">
        <v>0</v>
      </c>
      <c r="C29" s="34"/>
      <c r="D29" s="34">
        <v>0</v>
      </c>
      <c r="E29" s="34"/>
      <c r="F29" s="34">
        <v>0</v>
      </c>
      <c r="G29" s="34"/>
      <c r="H29" s="34">
        <v>0</v>
      </c>
      <c r="I29" s="35"/>
      <c r="J29" s="35">
        <v>0</v>
      </c>
    </row>
    <row r="30" spans="1:10" x14ac:dyDescent="0.2">
      <c r="A30" s="23" t="s">
        <v>38</v>
      </c>
      <c r="B30" s="32">
        <v>0</v>
      </c>
      <c r="C30" s="32"/>
      <c r="D30" s="32">
        <v>0</v>
      </c>
      <c r="E30" s="32"/>
      <c r="F30" s="32">
        <v>0</v>
      </c>
      <c r="G30" s="32"/>
      <c r="H30" s="32">
        <v>0</v>
      </c>
      <c r="I30" s="33"/>
      <c r="J30" s="33">
        <v>0</v>
      </c>
    </row>
    <row r="31" spans="1:10" x14ac:dyDescent="0.2">
      <c r="A31" s="24" t="s">
        <v>39</v>
      </c>
      <c r="B31" s="34">
        <v>0</v>
      </c>
      <c r="C31" s="34"/>
      <c r="D31" s="34">
        <v>0</v>
      </c>
      <c r="E31" s="34"/>
      <c r="F31" s="34">
        <v>0</v>
      </c>
      <c r="G31" s="34"/>
      <c r="H31" s="34">
        <v>0</v>
      </c>
      <c r="I31" s="35"/>
      <c r="J31" s="35">
        <v>0</v>
      </c>
    </row>
    <row r="32" spans="1:10" ht="13.5" thickBot="1" x14ac:dyDescent="0.25">
      <c r="A32" s="14" t="s">
        <v>40</v>
      </c>
      <c r="B32" s="39">
        <v>23080000</v>
      </c>
      <c r="C32" s="40"/>
      <c r="D32" s="39">
        <v>3857000</v>
      </c>
      <c r="E32" s="40"/>
      <c r="F32" s="39">
        <v>1735000</v>
      </c>
      <c r="G32" s="40"/>
      <c r="H32" s="39">
        <v>-3311000</v>
      </c>
      <c r="I32" s="41"/>
      <c r="J32" s="38">
        <v>25361000</v>
      </c>
    </row>
    <row r="33" spans="1:10" ht="13.5" thickTop="1" x14ac:dyDescent="0.2">
      <c r="A33" s="11" t="s">
        <v>41</v>
      </c>
      <c r="B33" s="27">
        <v>0.36419869974121061</v>
      </c>
      <c r="C33" s="27"/>
      <c r="D33" s="27">
        <v>0.16277008777852803</v>
      </c>
      <c r="E33" s="27"/>
      <c r="F33" s="27">
        <v>9.6308631695809055E-2</v>
      </c>
      <c r="G33" s="27"/>
      <c r="H33" s="27" t="s">
        <v>17</v>
      </c>
      <c r="I33" s="27"/>
      <c r="J33" s="27">
        <v>0.24167143129407281</v>
      </c>
    </row>
    <row r="34" spans="1:10" x14ac:dyDescent="0.2">
      <c r="A34" s="14"/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2">
      <c r="A35" s="14"/>
      <c r="B35" s="20"/>
      <c r="C35" s="20"/>
      <c r="D35" s="20"/>
      <c r="E35" s="20"/>
      <c r="F35" s="20"/>
      <c r="G35" s="20"/>
      <c r="H35" s="20"/>
      <c r="I35" s="20"/>
      <c r="J35" s="20"/>
    </row>
    <row r="36" spans="1:10" x14ac:dyDescent="0.2">
      <c r="A36" s="10" t="s">
        <v>10</v>
      </c>
    </row>
    <row r="37" spans="1:10" ht="39" thickBot="1" x14ac:dyDescent="0.25">
      <c r="A37" s="4" t="s">
        <v>0</v>
      </c>
      <c r="B37" s="19" t="s">
        <v>3</v>
      </c>
      <c r="C37" s="19"/>
      <c r="D37" s="19" t="s">
        <v>5</v>
      </c>
      <c r="E37" s="19"/>
      <c r="F37" s="19" t="s">
        <v>4</v>
      </c>
      <c r="G37" s="19"/>
      <c r="H37" s="19" t="s">
        <v>21</v>
      </c>
      <c r="I37" s="19"/>
      <c r="J37" s="19" t="s">
        <v>22</v>
      </c>
    </row>
    <row r="38" spans="1:10" s="22" customFormat="1" ht="15" customHeight="1" x14ac:dyDescent="0.2">
      <c r="A38" s="21" t="s">
        <v>30</v>
      </c>
      <c r="B38" s="36">
        <v>2900000</v>
      </c>
      <c r="C38" s="37"/>
      <c r="D38" s="36">
        <v>4194000</v>
      </c>
      <c r="E38" s="37"/>
      <c r="F38" s="36">
        <v>619000</v>
      </c>
      <c r="G38" s="37"/>
      <c r="H38" s="36">
        <v>-3597000</v>
      </c>
      <c r="I38" s="37"/>
      <c r="J38" s="36">
        <v>4116000</v>
      </c>
    </row>
    <row r="39" spans="1:10" x14ac:dyDescent="0.2">
      <c r="A39" s="14" t="s">
        <v>31</v>
      </c>
      <c r="B39" s="32">
        <v>98000</v>
      </c>
      <c r="C39" s="32"/>
      <c r="D39" s="32">
        <v>-430000</v>
      </c>
      <c r="E39" s="32"/>
      <c r="F39" s="32">
        <v>-128000</v>
      </c>
      <c r="G39" s="32"/>
      <c r="H39" s="32">
        <v>-132000</v>
      </c>
      <c r="I39" s="33"/>
      <c r="J39" s="33">
        <v>-592000</v>
      </c>
    </row>
    <row r="40" spans="1:10" x14ac:dyDescent="0.2">
      <c r="A40" s="11" t="s">
        <v>32</v>
      </c>
      <c r="B40" s="34">
        <v>2345000</v>
      </c>
      <c r="C40" s="34"/>
      <c r="D40" s="34">
        <v>472000</v>
      </c>
      <c r="E40" s="34"/>
      <c r="F40" s="34">
        <v>1439000</v>
      </c>
      <c r="G40" s="34"/>
      <c r="H40" s="34">
        <v>136000</v>
      </c>
      <c r="I40" s="35"/>
      <c r="J40" s="34">
        <v>4392000</v>
      </c>
    </row>
    <row r="41" spans="1:10" x14ac:dyDescent="0.2">
      <c r="A41" s="14" t="s">
        <v>33</v>
      </c>
      <c r="B41" s="38">
        <v>5343000</v>
      </c>
      <c r="C41" s="38">
        <v>0</v>
      </c>
      <c r="D41" s="38">
        <v>4236000</v>
      </c>
      <c r="E41" s="38">
        <v>0</v>
      </c>
      <c r="F41" s="38">
        <v>1930000</v>
      </c>
      <c r="G41" s="38">
        <v>0</v>
      </c>
      <c r="H41" s="38">
        <v>-3593000</v>
      </c>
      <c r="I41" s="38">
        <v>0</v>
      </c>
      <c r="J41" s="38">
        <v>7916000</v>
      </c>
    </row>
    <row r="42" spans="1:10" x14ac:dyDescent="0.2">
      <c r="A42" s="11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">
      <c r="A43" s="14" t="s">
        <v>34</v>
      </c>
      <c r="B43" s="43"/>
      <c r="C43" s="43"/>
      <c r="D43" s="43"/>
      <c r="E43" s="43"/>
      <c r="F43" s="43"/>
      <c r="G43" s="43"/>
      <c r="H43" s="43"/>
      <c r="I43" s="44"/>
      <c r="J43" s="44"/>
    </row>
    <row r="44" spans="1:10" x14ac:dyDescent="0.2">
      <c r="A44" s="24" t="s">
        <v>35</v>
      </c>
      <c r="B44" s="28">
        <v>6919000</v>
      </c>
      <c r="C44" s="29"/>
      <c r="D44" s="28">
        <v>0</v>
      </c>
      <c r="E44" s="29"/>
      <c r="F44" s="28">
        <v>1041000</v>
      </c>
      <c r="G44" s="29"/>
      <c r="H44" s="28">
        <v>0</v>
      </c>
      <c r="I44" s="30"/>
      <c r="J44" s="31">
        <v>7960000</v>
      </c>
    </row>
    <row r="45" spans="1:10" x14ac:dyDescent="0.2">
      <c r="A45" s="23" t="s">
        <v>36</v>
      </c>
      <c r="B45" s="32">
        <v>0</v>
      </c>
      <c r="C45" s="32"/>
      <c r="D45" s="32">
        <v>0</v>
      </c>
      <c r="E45" s="32"/>
      <c r="F45" s="32">
        <v>0</v>
      </c>
      <c r="G45" s="32"/>
      <c r="H45" s="32">
        <v>0</v>
      </c>
      <c r="I45" s="33"/>
      <c r="J45" s="33">
        <v>0</v>
      </c>
    </row>
    <row r="46" spans="1:10" x14ac:dyDescent="0.2">
      <c r="A46" s="24" t="s">
        <v>27</v>
      </c>
      <c r="B46" s="34">
        <v>0</v>
      </c>
      <c r="C46" s="34"/>
      <c r="D46" s="34">
        <v>0</v>
      </c>
      <c r="E46" s="34"/>
      <c r="F46" s="34">
        <v>0</v>
      </c>
      <c r="G46" s="34"/>
      <c r="H46" s="34">
        <v>0</v>
      </c>
      <c r="I46" s="35"/>
      <c r="J46" s="35">
        <v>0</v>
      </c>
    </row>
    <row r="47" spans="1:10" x14ac:dyDescent="0.2">
      <c r="A47" s="23" t="s">
        <v>38</v>
      </c>
      <c r="B47" s="32">
        <v>0</v>
      </c>
      <c r="C47" s="32"/>
      <c r="D47" s="32">
        <v>0</v>
      </c>
      <c r="E47" s="32"/>
      <c r="F47" s="32">
        <v>0</v>
      </c>
      <c r="G47" s="32"/>
      <c r="H47" s="32">
        <v>0</v>
      </c>
      <c r="I47" s="33"/>
      <c r="J47" s="33">
        <v>0</v>
      </c>
    </row>
    <row r="48" spans="1:10" x14ac:dyDescent="0.2">
      <c r="A48" s="24" t="s">
        <v>39</v>
      </c>
      <c r="B48" s="34">
        <v>0</v>
      </c>
      <c r="C48" s="34"/>
      <c r="D48" s="34">
        <v>0</v>
      </c>
      <c r="E48" s="34"/>
      <c r="F48" s="34">
        <v>0</v>
      </c>
      <c r="G48" s="34"/>
      <c r="H48" s="34">
        <v>0</v>
      </c>
      <c r="I48" s="35"/>
      <c r="J48" s="35">
        <v>0</v>
      </c>
    </row>
    <row r="49" spans="1:11" ht="13.5" thickBot="1" x14ac:dyDescent="0.25">
      <c r="A49" s="14" t="s">
        <v>40</v>
      </c>
      <c r="B49" s="39">
        <v>12262000</v>
      </c>
      <c r="C49" s="40"/>
      <c r="D49" s="39">
        <v>4236000</v>
      </c>
      <c r="E49" s="40"/>
      <c r="F49" s="39">
        <v>2971000</v>
      </c>
      <c r="G49" s="40"/>
      <c r="H49" s="39">
        <v>-3593000</v>
      </c>
      <c r="I49" s="41"/>
      <c r="J49" s="38">
        <v>15876000</v>
      </c>
    </row>
    <row r="50" spans="1:11" ht="13.5" thickTop="1" x14ac:dyDescent="0.2">
      <c r="A50" s="11" t="s">
        <v>41</v>
      </c>
      <c r="B50" s="27">
        <v>0.27592880127815655</v>
      </c>
      <c r="C50" s="27"/>
      <c r="D50" s="27">
        <v>0.1648249027237354</v>
      </c>
      <c r="E50" s="27"/>
      <c r="F50" s="27">
        <v>0.14949179832947571</v>
      </c>
      <c r="G50" s="27"/>
      <c r="H50" s="27" t="s">
        <v>17</v>
      </c>
      <c r="I50" s="27"/>
      <c r="J50" s="27">
        <v>0.17653338077658676</v>
      </c>
    </row>
    <row r="53" spans="1:11" x14ac:dyDescent="0.2">
      <c r="A53" s="10" t="s">
        <v>9</v>
      </c>
    </row>
    <row r="54" spans="1:11" ht="39" thickBot="1" x14ac:dyDescent="0.25">
      <c r="A54" s="4" t="s">
        <v>0</v>
      </c>
      <c r="B54" s="19" t="s">
        <v>3</v>
      </c>
      <c r="C54" s="19"/>
      <c r="D54" s="19" t="s">
        <v>5</v>
      </c>
      <c r="E54" s="19"/>
      <c r="F54" s="19" t="s">
        <v>4</v>
      </c>
      <c r="G54" s="19"/>
      <c r="H54" s="19" t="s">
        <v>21</v>
      </c>
      <c r="I54" s="19"/>
      <c r="J54" s="19" t="s">
        <v>22</v>
      </c>
    </row>
    <row r="55" spans="1:11" s="22" customFormat="1" ht="15" customHeight="1" x14ac:dyDescent="0.2">
      <c r="A55" s="21" t="s">
        <v>30</v>
      </c>
      <c r="B55" s="36">
        <v>18670000</v>
      </c>
      <c r="C55" s="37"/>
      <c r="D55" s="36">
        <v>2303000</v>
      </c>
      <c r="E55" s="37"/>
      <c r="F55" s="36">
        <v>-578000</v>
      </c>
      <c r="G55" s="37"/>
      <c r="H55" s="36">
        <v>-3476000</v>
      </c>
      <c r="I55" s="37"/>
      <c r="J55" s="36">
        <v>16919000</v>
      </c>
      <c r="K55" s="45"/>
    </row>
    <row r="56" spans="1:11" x14ac:dyDescent="0.2">
      <c r="A56" s="14" t="s">
        <v>31</v>
      </c>
      <c r="B56" s="32">
        <v>-4784000</v>
      </c>
      <c r="C56" s="32"/>
      <c r="D56" s="32">
        <v>-195000</v>
      </c>
      <c r="E56" s="32"/>
      <c r="F56" s="32">
        <v>39000</v>
      </c>
      <c r="G56" s="32"/>
      <c r="H56" s="32">
        <v>230000</v>
      </c>
      <c r="I56" s="33"/>
      <c r="J56" s="33">
        <v>-4710000</v>
      </c>
      <c r="K56" s="46"/>
    </row>
    <row r="57" spans="1:11" x14ac:dyDescent="0.2">
      <c r="A57" s="11" t="s">
        <v>32</v>
      </c>
      <c r="B57" s="34">
        <v>9171000</v>
      </c>
      <c r="C57" s="34"/>
      <c r="D57" s="34">
        <v>503000</v>
      </c>
      <c r="E57" s="34"/>
      <c r="F57" s="34">
        <v>1442000</v>
      </c>
      <c r="G57" s="34"/>
      <c r="H57" s="34">
        <v>141000</v>
      </c>
      <c r="I57" s="35"/>
      <c r="J57" s="34">
        <v>11257000</v>
      </c>
      <c r="K57" s="46"/>
    </row>
    <row r="58" spans="1:11" x14ac:dyDescent="0.2">
      <c r="A58" s="14" t="s">
        <v>33</v>
      </c>
      <c r="B58" s="38">
        <v>23057000</v>
      </c>
      <c r="C58" s="38">
        <v>0</v>
      </c>
      <c r="D58" s="38">
        <v>2611000</v>
      </c>
      <c r="E58" s="38">
        <v>0</v>
      </c>
      <c r="F58" s="38">
        <v>903000</v>
      </c>
      <c r="G58" s="38">
        <v>0</v>
      </c>
      <c r="H58" s="38">
        <v>-3105000</v>
      </c>
      <c r="I58" s="38">
        <v>0</v>
      </c>
      <c r="J58" s="38">
        <v>23466000</v>
      </c>
      <c r="K58" s="46"/>
    </row>
    <row r="59" spans="1:11" x14ac:dyDescent="0.2">
      <c r="A59" s="11"/>
      <c r="B59" s="42"/>
      <c r="C59" s="42"/>
      <c r="D59" s="42"/>
      <c r="E59" s="42"/>
      <c r="F59" s="42"/>
      <c r="G59" s="42"/>
      <c r="H59" s="42"/>
      <c r="I59" s="42"/>
      <c r="J59" s="42"/>
      <c r="K59" s="46"/>
    </row>
    <row r="60" spans="1:11" x14ac:dyDescent="0.2">
      <c r="A60" s="14" t="s">
        <v>34</v>
      </c>
      <c r="B60" s="43"/>
      <c r="C60" s="43"/>
      <c r="D60" s="43"/>
      <c r="E60" s="43"/>
      <c r="F60" s="43"/>
      <c r="G60" s="43"/>
      <c r="H60" s="43"/>
      <c r="I60" s="44"/>
      <c r="J60" s="44"/>
      <c r="K60" s="46"/>
    </row>
    <row r="61" spans="1:11" x14ac:dyDescent="0.2">
      <c r="A61" s="24" t="s">
        <v>35</v>
      </c>
      <c r="B61" s="28">
        <v>844000</v>
      </c>
      <c r="C61" s="29"/>
      <c r="D61" s="28">
        <v>0</v>
      </c>
      <c r="E61" s="29"/>
      <c r="F61" s="28">
        <v>1556000</v>
      </c>
      <c r="G61" s="29"/>
      <c r="H61" s="28">
        <v>0</v>
      </c>
      <c r="I61" s="30"/>
      <c r="J61" s="31">
        <v>2400000</v>
      </c>
      <c r="K61" s="46"/>
    </row>
    <row r="62" spans="1:11" x14ac:dyDescent="0.2">
      <c r="A62" s="23" t="s">
        <v>36</v>
      </c>
      <c r="B62" s="32">
        <v>5000000</v>
      </c>
      <c r="C62" s="32"/>
      <c r="D62" s="32">
        <v>0</v>
      </c>
      <c r="E62" s="32"/>
      <c r="F62" s="32">
        <v>0</v>
      </c>
      <c r="G62" s="32"/>
      <c r="H62" s="32">
        <v>0</v>
      </c>
      <c r="I62" s="33"/>
      <c r="J62" s="33">
        <v>5000000</v>
      </c>
      <c r="K62" s="46"/>
    </row>
    <row r="63" spans="1:11" x14ac:dyDescent="0.2">
      <c r="A63" s="24" t="s">
        <v>27</v>
      </c>
      <c r="B63" s="34">
        <v>0</v>
      </c>
      <c r="C63" s="34"/>
      <c r="D63" s="34">
        <v>0</v>
      </c>
      <c r="E63" s="34"/>
      <c r="F63" s="34">
        <v>0</v>
      </c>
      <c r="G63" s="34"/>
      <c r="H63" s="34">
        <v>0</v>
      </c>
      <c r="I63" s="35"/>
      <c r="J63" s="35">
        <v>0</v>
      </c>
      <c r="K63" s="46"/>
    </row>
    <row r="64" spans="1:11" x14ac:dyDescent="0.2">
      <c r="A64" s="23" t="s">
        <v>38</v>
      </c>
      <c r="B64" s="32">
        <v>0</v>
      </c>
      <c r="C64" s="32"/>
      <c r="D64" s="32">
        <v>0</v>
      </c>
      <c r="E64" s="32"/>
      <c r="F64" s="32">
        <v>0</v>
      </c>
      <c r="G64" s="32"/>
      <c r="H64" s="32">
        <v>0</v>
      </c>
      <c r="I64" s="33"/>
      <c r="J64" s="33">
        <v>0</v>
      </c>
      <c r="K64" s="46"/>
    </row>
    <row r="65" spans="1:11" x14ac:dyDescent="0.2">
      <c r="A65" s="24" t="s">
        <v>39</v>
      </c>
      <c r="B65" s="34">
        <v>0</v>
      </c>
      <c r="C65" s="34"/>
      <c r="D65" s="34">
        <v>0</v>
      </c>
      <c r="E65" s="34"/>
      <c r="F65" s="34">
        <v>0</v>
      </c>
      <c r="G65" s="34"/>
      <c r="H65" s="34">
        <v>0</v>
      </c>
      <c r="I65" s="35"/>
      <c r="J65" s="35">
        <v>0</v>
      </c>
      <c r="K65" s="46"/>
    </row>
    <row r="66" spans="1:11" ht="13.5" thickBot="1" x14ac:dyDescent="0.25">
      <c r="A66" s="14" t="s">
        <v>40</v>
      </c>
      <c r="B66" s="39">
        <v>28901000</v>
      </c>
      <c r="C66" s="40"/>
      <c r="D66" s="39">
        <v>2611000</v>
      </c>
      <c r="E66" s="40"/>
      <c r="F66" s="39">
        <v>2459000</v>
      </c>
      <c r="G66" s="40"/>
      <c r="H66" s="39">
        <v>-3105000</v>
      </c>
      <c r="I66" s="41"/>
      <c r="J66" s="38">
        <v>30866000</v>
      </c>
      <c r="K66" s="46"/>
    </row>
    <row r="67" spans="1:11" ht="13.5" thickTop="1" x14ac:dyDescent="0.2">
      <c r="A67" s="11" t="s">
        <v>41</v>
      </c>
      <c r="B67" s="27">
        <v>0.32904114579775484</v>
      </c>
      <c r="C67" s="27"/>
      <c r="D67" s="27">
        <v>0.10823695228619989</v>
      </c>
      <c r="E67" s="27"/>
      <c r="F67" s="27">
        <v>0.11449457559249429</v>
      </c>
      <c r="G67" s="27"/>
      <c r="H67" s="27" t="s">
        <v>17</v>
      </c>
      <c r="I67" s="27"/>
      <c r="J67" s="27">
        <v>0.23143309164798417</v>
      </c>
      <c r="K67" s="46"/>
    </row>
    <row r="70" spans="1:11" x14ac:dyDescent="0.2">
      <c r="A70" s="10" t="s">
        <v>20</v>
      </c>
    </row>
    <row r="71" spans="1:11" ht="39" thickBot="1" x14ac:dyDescent="0.25">
      <c r="A71" s="4" t="s">
        <v>0</v>
      </c>
      <c r="B71" s="19" t="s">
        <v>3</v>
      </c>
      <c r="C71" s="19"/>
      <c r="D71" s="19" t="s">
        <v>5</v>
      </c>
      <c r="E71" s="19"/>
      <c r="F71" s="19" t="s">
        <v>4</v>
      </c>
      <c r="G71" s="19"/>
      <c r="H71" s="19" t="s">
        <v>21</v>
      </c>
      <c r="I71" s="19"/>
      <c r="J71" s="19" t="s">
        <v>22</v>
      </c>
    </row>
    <row r="72" spans="1:11" s="22" customFormat="1" ht="15" customHeight="1" x14ac:dyDescent="0.2">
      <c r="A72" s="21" t="s">
        <v>30</v>
      </c>
      <c r="B72" s="36">
        <v>19468000</v>
      </c>
      <c r="C72" s="37"/>
      <c r="D72" s="36">
        <v>2513000</v>
      </c>
      <c r="E72" s="37"/>
      <c r="F72" s="36">
        <v>1683000</v>
      </c>
      <c r="G72" s="37"/>
      <c r="H72" s="36">
        <v>-3343000</v>
      </c>
      <c r="I72" s="37"/>
      <c r="J72" s="36">
        <v>20321000</v>
      </c>
    </row>
    <row r="73" spans="1:11" x14ac:dyDescent="0.2">
      <c r="A73" s="14" t="s">
        <v>31</v>
      </c>
      <c r="B73" s="32">
        <v>-175000</v>
      </c>
      <c r="C73" s="32"/>
      <c r="D73" s="32">
        <v>-181000</v>
      </c>
      <c r="E73" s="32"/>
      <c r="F73" s="32">
        <v>200000</v>
      </c>
      <c r="G73" s="32"/>
      <c r="H73" s="32">
        <v>69000</v>
      </c>
      <c r="I73" s="33"/>
      <c r="J73" s="33">
        <v>-87000</v>
      </c>
    </row>
    <row r="74" spans="1:11" x14ac:dyDescent="0.2">
      <c r="A74" s="11" t="s">
        <v>32</v>
      </c>
      <c r="B74" s="34">
        <v>1494000</v>
      </c>
      <c r="C74" s="34"/>
      <c r="D74" s="34">
        <v>528000</v>
      </c>
      <c r="E74" s="34"/>
      <c r="F74" s="34">
        <v>1873000</v>
      </c>
      <c r="G74" s="34"/>
      <c r="H74" s="34">
        <v>121000</v>
      </c>
      <c r="I74" s="35"/>
      <c r="J74" s="34">
        <v>4016000</v>
      </c>
    </row>
    <row r="75" spans="1:11" x14ac:dyDescent="0.2">
      <c r="A75" s="14" t="s">
        <v>33</v>
      </c>
      <c r="B75" s="38">
        <v>20787000</v>
      </c>
      <c r="C75" s="38">
        <v>0</v>
      </c>
      <c r="D75" s="38">
        <v>2860000</v>
      </c>
      <c r="E75" s="38">
        <v>0</v>
      </c>
      <c r="F75" s="38">
        <v>3756000</v>
      </c>
      <c r="G75" s="38">
        <v>0</v>
      </c>
      <c r="H75" s="38">
        <v>-3153000</v>
      </c>
      <c r="I75" s="38">
        <v>0</v>
      </c>
      <c r="J75" s="38">
        <v>24250000</v>
      </c>
    </row>
    <row r="76" spans="1:11" x14ac:dyDescent="0.2">
      <c r="A76" s="11"/>
      <c r="B76" s="42"/>
      <c r="C76" s="42"/>
      <c r="D76" s="42"/>
      <c r="E76" s="42"/>
      <c r="F76" s="42"/>
      <c r="G76" s="42"/>
      <c r="H76" s="42"/>
      <c r="I76" s="42"/>
      <c r="J76" s="42"/>
    </row>
    <row r="77" spans="1:11" x14ac:dyDescent="0.2">
      <c r="A77" s="14" t="s">
        <v>34</v>
      </c>
      <c r="B77" s="43"/>
      <c r="C77" s="43"/>
      <c r="D77" s="43"/>
      <c r="E77" s="43"/>
      <c r="F77" s="43"/>
      <c r="G77" s="43"/>
      <c r="H77" s="43"/>
      <c r="I77" s="44"/>
      <c r="J77" s="44"/>
    </row>
    <row r="78" spans="1:11" x14ac:dyDescent="0.2">
      <c r="A78" s="24" t="s">
        <v>35</v>
      </c>
      <c r="B78" s="28">
        <v>0</v>
      </c>
      <c r="C78" s="29"/>
      <c r="D78" s="28">
        <v>0</v>
      </c>
      <c r="E78" s="29"/>
      <c r="F78" s="28">
        <v>0</v>
      </c>
      <c r="G78" s="29"/>
      <c r="H78" s="28">
        <v>0</v>
      </c>
      <c r="I78" s="30"/>
      <c r="J78" s="31">
        <v>0</v>
      </c>
    </row>
    <row r="79" spans="1:11" x14ac:dyDescent="0.2">
      <c r="A79" s="23" t="s">
        <v>37</v>
      </c>
      <c r="B79" s="32">
        <v>0</v>
      </c>
      <c r="C79" s="32"/>
      <c r="D79" s="32">
        <v>0</v>
      </c>
      <c r="E79" s="32"/>
      <c r="F79" s="32">
        <v>0</v>
      </c>
      <c r="G79" s="32"/>
      <c r="H79" s="32">
        <v>0</v>
      </c>
      <c r="I79" s="33"/>
      <c r="J79" s="33">
        <v>0</v>
      </c>
    </row>
    <row r="80" spans="1:11" x14ac:dyDescent="0.2">
      <c r="A80" s="24" t="s">
        <v>27</v>
      </c>
      <c r="B80" s="34">
        <v>0</v>
      </c>
      <c r="C80" s="34"/>
      <c r="D80" s="34">
        <v>0</v>
      </c>
      <c r="E80" s="34"/>
      <c r="F80" s="34">
        <v>0</v>
      </c>
      <c r="G80" s="34"/>
      <c r="H80" s="34">
        <v>0</v>
      </c>
      <c r="I80" s="35"/>
      <c r="J80" s="35">
        <v>0</v>
      </c>
    </row>
    <row r="81" spans="1:10" x14ac:dyDescent="0.2">
      <c r="A81" s="23" t="s">
        <v>38</v>
      </c>
      <c r="B81" s="32">
        <v>0</v>
      </c>
      <c r="C81" s="32"/>
      <c r="D81" s="32">
        <v>0</v>
      </c>
      <c r="E81" s="32"/>
      <c r="F81" s="32">
        <v>0</v>
      </c>
      <c r="G81" s="32"/>
      <c r="H81" s="32">
        <v>0</v>
      </c>
      <c r="I81" s="33"/>
      <c r="J81" s="33">
        <v>0</v>
      </c>
    </row>
    <row r="82" spans="1:10" x14ac:dyDescent="0.2">
      <c r="A82" s="24" t="s">
        <v>39</v>
      </c>
      <c r="B82" s="34">
        <v>0</v>
      </c>
      <c r="C82" s="34"/>
      <c r="D82" s="34">
        <v>0</v>
      </c>
      <c r="E82" s="34"/>
      <c r="F82" s="34">
        <v>0</v>
      </c>
      <c r="G82" s="34"/>
      <c r="H82" s="34">
        <v>0</v>
      </c>
      <c r="I82" s="35"/>
      <c r="J82" s="35">
        <v>0</v>
      </c>
    </row>
    <row r="83" spans="1:10" ht="13.5" thickBot="1" x14ac:dyDescent="0.25">
      <c r="A83" s="14" t="s">
        <v>40</v>
      </c>
      <c r="B83" s="39">
        <v>20787000</v>
      </c>
      <c r="C83" s="40"/>
      <c r="D83" s="39">
        <v>2860000</v>
      </c>
      <c r="E83" s="40"/>
      <c r="F83" s="39">
        <v>3756000</v>
      </c>
      <c r="G83" s="40"/>
      <c r="H83" s="39">
        <v>-3153000</v>
      </c>
      <c r="I83" s="41"/>
      <c r="J83" s="38">
        <v>24250000</v>
      </c>
    </row>
    <row r="84" spans="1:10" ht="13.5" thickTop="1" x14ac:dyDescent="0.2">
      <c r="A84" s="11" t="s">
        <v>41</v>
      </c>
      <c r="B84" s="27">
        <v>0.38313519491291126</v>
      </c>
      <c r="C84" s="27"/>
      <c r="D84" s="27">
        <v>0.13431644202320012</v>
      </c>
      <c r="E84" s="27"/>
      <c r="F84" s="27">
        <v>0.13972694468211749</v>
      </c>
      <c r="G84" s="27"/>
      <c r="H84" s="27" t="s">
        <v>17</v>
      </c>
      <c r="I84" s="27"/>
      <c r="J84" s="27">
        <v>0.23697145593308122</v>
      </c>
    </row>
    <row r="85" spans="1:10" x14ac:dyDescent="0.2">
      <c r="B85" s="46"/>
      <c r="C85" s="46"/>
      <c r="D85" s="46"/>
      <c r="E85" s="46"/>
      <c r="F85" s="46"/>
      <c r="G85" s="46"/>
      <c r="H85" s="46"/>
      <c r="I85" s="46"/>
      <c r="J85" s="46"/>
    </row>
    <row r="87" spans="1:10" x14ac:dyDescent="0.2">
      <c r="A87" s="10" t="s">
        <v>19</v>
      </c>
    </row>
    <row r="88" spans="1:10" ht="39" thickBot="1" x14ac:dyDescent="0.25">
      <c r="A88" s="4" t="s">
        <v>0</v>
      </c>
      <c r="B88" s="19" t="s">
        <v>3</v>
      </c>
      <c r="C88" s="19"/>
      <c r="D88" s="19" t="s">
        <v>5</v>
      </c>
      <c r="E88" s="19"/>
      <c r="F88" s="19" t="s">
        <v>4</v>
      </c>
      <c r="G88" s="19"/>
      <c r="H88" s="19" t="s">
        <v>21</v>
      </c>
      <c r="I88" s="19"/>
      <c r="J88" s="19" t="s">
        <v>22</v>
      </c>
    </row>
    <row r="89" spans="1:10" s="22" customFormat="1" ht="15" customHeight="1" x14ac:dyDescent="0.2">
      <c r="A89" s="21" t="s">
        <v>30</v>
      </c>
      <c r="B89" s="36">
        <v>16867000</v>
      </c>
      <c r="C89" s="37"/>
      <c r="D89" s="36">
        <v>4217000</v>
      </c>
      <c r="E89" s="37"/>
      <c r="F89" s="36">
        <v>2472000</v>
      </c>
      <c r="G89" s="37"/>
      <c r="H89" s="36">
        <v>-3434000</v>
      </c>
      <c r="I89" s="37"/>
      <c r="J89" s="36">
        <v>20122000</v>
      </c>
    </row>
    <row r="90" spans="1:10" x14ac:dyDescent="0.2">
      <c r="A90" s="14" t="s">
        <v>31</v>
      </c>
      <c r="B90" s="32">
        <v>-178000</v>
      </c>
      <c r="C90" s="32"/>
      <c r="D90" s="32">
        <v>9000</v>
      </c>
      <c r="E90" s="32"/>
      <c r="F90" s="32">
        <v>-43000</v>
      </c>
      <c r="G90" s="32"/>
      <c r="H90" s="32">
        <v>-7155000</v>
      </c>
      <c r="I90" s="33"/>
      <c r="J90" s="33">
        <v>-7367000</v>
      </c>
    </row>
    <row r="91" spans="1:10" x14ac:dyDescent="0.2">
      <c r="A91" s="11" t="s">
        <v>32</v>
      </c>
      <c r="B91" s="34">
        <v>1450000</v>
      </c>
      <c r="C91" s="34"/>
      <c r="D91" s="34">
        <v>534000</v>
      </c>
      <c r="E91" s="34"/>
      <c r="F91" s="34">
        <v>1432000</v>
      </c>
      <c r="G91" s="34"/>
      <c r="H91" s="34">
        <v>119000</v>
      </c>
      <c r="I91" s="35"/>
      <c r="J91" s="34">
        <v>3535000</v>
      </c>
    </row>
    <row r="92" spans="1:10" x14ac:dyDescent="0.2">
      <c r="A92" s="14" t="s">
        <v>33</v>
      </c>
      <c r="B92" s="38">
        <v>18139000</v>
      </c>
      <c r="C92" s="38">
        <v>0</v>
      </c>
      <c r="D92" s="38">
        <v>4760000</v>
      </c>
      <c r="E92" s="38">
        <v>0</v>
      </c>
      <c r="F92" s="38">
        <v>3861000</v>
      </c>
      <c r="G92" s="38">
        <v>0</v>
      </c>
      <c r="H92" s="38">
        <v>-10470000</v>
      </c>
      <c r="I92" s="38">
        <v>0</v>
      </c>
      <c r="J92" s="38">
        <v>16290000</v>
      </c>
    </row>
    <row r="93" spans="1:10" x14ac:dyDescent="0.2">
      <c r="A93" s="11"/>
      <c r="B93" s="42"/>
      <c r="C93" s="42"/>
      <c r="D93" s="42"/>
      <c r="E93" s="42"/>
      <c r="F93" s="42"/>
      <c r="G93" s="42"/>
      <c r="H93" s="42"/>
      <c r="I93" s="42"/>
      <c r="J93" s="42"/>
    </row>
    <row r="94" spans="1:10" x14ac:dyDescent="0.2">
      <c r="A94" s="14" t="s">
        <v>34</v>
      </c>
      <c r="B94" s="43"/>
      <c r="C94" s="43"/>
      <c r="D94" s="43"/>
      <c r="E94" s="43"/>
      <c r="F94" s="43"/>
      <c r="G94" s="43"/>
      <c r="H94" s="43"/>
      <c r="I94" s="44"/>
      <c r="J94" s="44"/>
    </row>
    <row r="95" spans="1:10" x14ac:dyDescent="0.2">
      <c r="A95" s="24" t="s">
        <v>35</v>
      </c>
      <c r="B95" s="28">
        <v>0</v>
      </c>
      <c r="C95" s="29"/>
      <c r="D95" s="28">
        <v>0</v>
      </c>
      <c r="E95" s="29"/>
      <c r="F95" s="28">
        <v>0</v>
      </c>
      <c r="G95" s="29"/>
      <c r="H95" s="28">
        <v>0</v>
      </c>
      <c r="I95" s="30"/>
      <c r="J95" s="31">
        <v>0</v>
      </c>
    </row>
    <row r="96" spans="1:10" x14ac:dyDescent="0.2">
      <c r="A96" s="23" t="s">
        <v>37</v>
      </c>
      <c r="B96" s="32">
        <v>0</v>
      </c>
      <c r="C96" s="32"/>
      <c r="D96" s="32">
        <v>0</v>
      </c>
      <c r="E96" s="32"/>
      <c r="F96" s="32">
        <v>0</v>
      </c>
      <c r="G96" s="32"/>
      <c r="H96" s="32">
        <v>0</v>
      </c>
      <c r="I96" s="33"/>
      <c r="J96" s="33">
        <v>0</v>
      </c>
    </row>
    <row r="97" spans="1:10" x14ac:dyDescent="0.2">
      <c r="A97" s="24" t="s">
        <v>27</v>
      </c>
      <c r="B97" s="34">
        <v>0</v>
      </c>
      <c r="C97" s="34"/>
      <c r="D97" s="34">
        <v>0</v>
      </c>
      <c r="E97" s="34"/>
      <c r="F97" s="34">
        <v>0</v>
      </c>
      <c r="G97" s="34"/>
      <c r="H97" s="34">
        <v>0</v>
      </c>
      <c r="I97" s="35"/>
      <c r="J97" s="35">
        <v>0</v>
      </c>
    </row>
    <row r="98" spans="1:10" x14ac:dyDescent="0.2">
      <c r="A98" s="23" t="s">
        <v>38</v>
      </c>
      <c r="B98" s="32">
        <v>0</v>
      </c>
      <c r="C98" s="32"/>
      <c r="D98" s="32">
        <v>0</v>
      </c>
      <c r="E98" s="32"/>
      <c r="F98" s="32">
        <v>0</v>
      </c>
      <c r="G98" s="32"/>
      <c r="H98" s="32">
        <v>7019000</v>
      </c>
      <c r="I98" s="33"/>
      <c r="J98" s="33">
        <v>7019000</v>
      </c>
    </row>
    <row r="99" spans="1:10" x14ac:dyDescent="0.2">
      <c r="A99" s="24" t="s">
        <v>39</v>
      </c>
      <c r="B99" s="34">
        <v>0</v>
      </c>
      <c r="C99" s="34"/>
      <c r="D99" s="34">
        <v>0</v>
      </c>
      <c r="E99" s="34"/>
      <c r="F99" s="34">
        <v>-776000</v>
      </c>
      <c r="G99" s="34"/>
      <c r="H99" s="34">
        <v>0</v>
      </c>
      <c r="I99" s="35"/>
      <c r="J99" s="35">
        <v>-776000</v>
      </c>
    </row>
    <row r="100" spans="1:10" ht="13.5" thickBot="1" x14ac:dyDescent="0.25">
      <c r="A100" s="14" t="s">
        <v>40</v>
      </c>
      <c r="B100" s="39">
        <v>18139000</v>
      </c>
      <c r="C100" s="40"/>
      <c r="D100" s="39">
        <v>4760000</v>
      </c>
      <c r="E100" s="40"/>
      <c r="F100" s="39">
        <v>3085000</v>
      </c>
      <c r="G100" s="40"/>
      <c r="H100" s="39">
        <v>-3451000</v>
      </c>
      <c r="I100" s="41"/>
      <c r="J100" s="38">
        <v>22533000</v>
      </c>
    </row>
    <row r="101" spans="1:10" ht="13.5" thickTop="1" x14ac:dyDescent="0.2">
      <c r="A101" s="11" t="s">
        <v>41</v>
      </c>
      <c r="B101" s="27">
        <v>0.36053745701735207</v>
      </c>
      <c r="C101" s="27"/>
      <c r="D101" s="27">
        <v>0.19717493061596456</v>
      </c>
      <c r="E101" s="27"/>
      <c r="F101" s="27">
        <v>0.1143693927485727</v>
      </c>
      <c r="G101" s="27"/>
      <c r="H101" s="27" t="s">
        <v>17</v>
      </c>
      <c r="I101" s="27"/>
      <c r="J101" s="27">
        <v>0.22238561446449015</v>
      </c>
    </row>
    <row r="104" spans="1:10" x14ac:dyDescent="0.2">
      <c r="A104" s="10" t="s">
        <v>18</v>
      </c>
    </row>
    <row r="105" spans="1:10" ht="39" thickBot="1" x14ac:dyDescent="0.25">
      <c r="A105" s="4" t="s">
        <v>0</v>
      </c>
      <c r="B105" s="19" t="s">
        <v>3</v>
      </c>
      <c r="C105" s="19"/>
      <c r="D105" s="19" t="s">
        <v>5</v>
      </c>
      <c r="E105" s="19"/>
      <c r="F105" s="19" t="s">
        <v>4</v>
      </c>
      <c r="G105" s="19"/>
      <c r="H105" s="19" t="s">
        <v>21</v>
      </c>
      <c r="I105" s="19"/>
      <c r="J105" s="19" t="s">
        <v>22</v>
      </c>
    </row>
    <row r="106" spans="1:10" s="22" customFormat="1" ht="15" customHeight="1" x14ac:dyDescent="0.2">
      <c r="A106" s="21" t="s">
        <v>30</v>
      </c>
      <c r="B106" s="36">
        <v>8672000</v>
      </c>
      <c r="C106" s="37"/>
      <c r="D106" s="36">
        <v>3333000</v>
      </c>
      <c r="E106" s="37"/>
      <c r="F106" s="36">
        <v>2052000</v>
      </c>
      <c r="G106" s="37"/>
      <c r="H106" s="36">
        <v>-3569000</v>
      </c>
      <c r="I106" s="37"/>
      <c r="J106" s="36">
        <v>10488000</v>
      </c>
    </row>
    <row r="107" spans="1:10" x14ac:dyDescent="0.2">
      <c r="A107" s="14" t="s">
        <v>31</v>
      </c>
      <c r="B107" s="32">
        <v>-502000</v>
      </c>
      <c r="C107" s="32"/>
      <c r="D107" s="32">
        <v>-175000</v>
      </c>
      <c r="E107" s="32"/>
      <c r="F107" s="32">
        <v>-178000</v>
      </c>
      <c r="G107" s="32"/>
      <c r="H107" s="32">
        <v>7000</v>
      </c>
      <c r="I107" s="33"/>
      <c r="J107" s="33">
        <v>-848000</v>
      </c>
    </row>
    <row r="108" spans="1:10" x14ac:dyDescent="0.2">
      <c r="A108" s="11" t="s">
        <v>32</v>
      </c>
      <c r="B108" s="34">
        <v>1434000</v>
      </c>
      <c r="C108" s="34"/>
      <c r="D108" s="34">
        <v>504000</v>
      </c>
      <c r="E108" s="34"/>
      <c r="F108" s="34">
        <v>1440000</v>
      </c>
      <c r="G108" s="34"/>
      <c r="H108" s="34">
        <v>120000</v>
      </c>
      <c r="I108" s="35"/>
      <c r="J108" s="34">
        <v>3498000</v>
      </c>
    </row>
    <row r="109" spans="1:10" x14ac:dyDescent="0.2">
      <c r="A109" s="14" t="s">
        <v>33</v>
      </c>
      <c r="B109" s="38">
        <v>9604000</v>
      </c>
      <c r="C109" s="38">
        <v>0</v>
      </c>
      <c r="D109" s="38">
        <v>3662000</v>
      </c>
      <c r="E109" s="38">
        <v>0</v>
      </c>
      <c r="F109" s="38">
        <v>3314000</v>
      </c>
      <c r="G109" s="38">
        <v>0</v>
      </c>
      <c r="H109" s="38">
        <v>-3442000</v>
      </c>
      <c r="I109" s="38">
        <v>0</v>
      </c>
      <c r="J109" s="38">
        <v>13138000</v>
      </c>
    </row>
    <row r="110" spans="1:10" x14ac:dyDescent="0.2">
      <c r="A110" s="11"/>
      <c r="B110" s="42"/>
      <c r="C110" s="42"/>
      <c r="D110" s="42"/>
      <c r="E110" s="42"/>
      <c r="F110" s="42"/>
      <c r="G110" s="42"/>
      <c r="H110" s="42"/>
      <c r="I110" s="42"/>
      <c r="J110" s="42"/>
    </row>
    <row r="111" spans="1:10" x14ac:dyDescent="0.2">
      <c r="A111" s="14" t="s">
        <v>34</v>
      </c>
      <c r="B111" s="43"/>
      <c r="C111" s="43"/>
      <c r="D111" s="43"/>
      <c r="E111" s="43"/>
      <c r="F111" s="43"/>
      <c r="G111" s="43"/>
      <c r="H111" s="43"/>
      <c r="I111" s="44"/>
      <c r="J111" s="44"/>
    </row>
    <row r="112" spans="1:10" x14ac:dyDescent="0.2">
      <c r="A112" s="24" t="s">
        <v>35</v>
      </c>
      <c r="B112" s="28">
        <v>0</v>
      </c>
      <c r="C112" s="29"/>
      <c r="D112" s="28">
        <v>0</v>
      </c>
      <c r="E112" s="29"/>
      <c r="F112" s="28">
        <v>0</v>
      </c>
      <c r="G112" s="29"/>
      <c r="H112" s="28">
        <v>0</v>
      </c>
      <c r="I112" s="30"/>
      <c r="J112" s="31">
        <v>0</v>
      </c>
    </row>
    <row r="113" spans="1:10" x14ac:dyDescent="0.2">
      <c r="A113" s="23" t="s">
        <v>37</v>
      </c>
      <c r="B113" s="32">
        <v>0</v>
      </c>
      <c r="C113" s="32"/>
      <c r="D113" s="32">
        <v>0</v>
      </c>
      <c r="E113" s="32"/>
      <c r="F113" s="32">
        <v>0</v>
      </c>
      <c r="G113" s="32"/>
      <c r="H113" s="32">
        <v>0</v>
      </c>
      <c r="I113" s="33"/>
      <c r="J113" s="33">
        <v>0</v>
      </c>
    </row>
    <row r="114" spans="1:10" x14ac:dyDescent="0.2">
      <c r="A114" s="24" t="s">
        <v>27</v>
      </c>
      <c r="B114" s="34">
        <v>0</v>
      </c>
      <c r="C114" s="34"/>
      <c r="D114" s="34">
        <v>0</v>
      </c>
      <c r="E114" s="34"/>
      <c r="F114" s="34">
        <v>0</v>
      </c>
      <c r="G114" s="34"/>
      <c r="H114" s="34">
        <v>0</v>
      </c>
      <c r="I114" s="35"/>
      <c r="J114" s="35">
        <v>0</v>
      </c>
    </row>
    <row r="115" spans="1:10" x14ac:dyDescent="0.2">
      <c r="A115" s="23" t="s">
        <v>38</v>
      </c>
      <c r="B115" s="32">
        <v>0</v>
      </c>
      <c r="C115" s="32"/>
      <c r="D115" s="32">
        <v>0</v>
      </c>
      <c r="E115" s="32"/>
      <c r="F115" s="32">
        <v>0</v>
      </c>
      <c r="G115" s="32"/>
      <c r="H115" s="32">
        <v>0</v>
      </c>
      <c r="I115" s="33"/>
      <c r="J115" s="33">
        <v>0</v>
      </c>
    </row>
    <row r="116" spans="1:10" x14ac:dyDescent="0.2">
      <c r="A116" s="24" t="s">
        <v>39</v>
      </c>
      <c r="B116" s="34">
        <v>476000</v>
      </c>
      <c r="C116" s="34"/>
      <c r="D116" s="34">
        <v>0</v>
      </c>
      <c r="E116" s="34"/>
      <c r="F116" s="34">
        <v>0</v>
      </c>
      <c r="G116" s="34"/>
      <c r="H116" s="34">
        <v>0</v>
      </c>
      <c r="I116" s="35"/>
      <c r="J116" s="35">
        <v>476000</v>
      </c>
    </row>
    <row r="117" spans="1:10" ht="13.5" thickBot="1" x14ac:dyDescent="0.25">
      <c r="A117" s="14" t="s">
        <v>40</v>
      </c>
      <c r="B117" s="39">
        <v>10080000</v>
      </c>
      <c r="C117" s="40"/>
      <c r="D117" s="39">
        <v>3662000</v>
      </c>
      <c r="E117" s="40"/>
      <c r="F117" s="39">
        <v>3314000</v>
      </c>
      <c r="G117" s="40"/>
      <c r="H117" s="39">
        <v>-3442000</v>
      </c>
      <c r="I117" s="41"/>
      <c r="J117" s="38">
        <v>13614000</v>
      </c>
    </row>
    <row r="118" spans="1:10" ht="13.5" thickTop="1" x14ac:dyDescent="0.2">
      <c r="A118" s="11" t="s">
        <v>41</v>
      </c>
      <c r="B118" s="27">
        <v>0.27806896551724136</v>
      </c>
      <c r="C118" s="27"/>
      <c r="D118" s="27">
        <v>0.16700109449106165</v>
      </c>
      <c r="E118" s="27"/>
      <c r="F118" s="27">
        <v>0.129453125</v>
      </c>
      <c r="G118" s="27"/>
      <c r="H118" s="27" t="s">
        <v>17</v>
      </c>
      <c r="I118" s="27"/>
      <c r="J118" s="27">
        <v>0.16262124325099145</v>
      </c>
    </row>
    <row r="121" spans="1:10" x14ac:dyDescent="0.2">
      <c r="A121" s="10" t="s">
        <v>16</v>
      </c>
    </row>
    <row r="122" spans="1:10" ht="39" thickBot="1" x14ac:dyDescent="0.25">
      <c r="A122" s="4" t="s">
        <v>0</v>
      </c>
      <c r="B122" s="19" t="s">
        <v>3</v>
      </c>
      <c r="C122" s="19"/>
      <c r="D122" s="19" t="s">
        <v>5</v>
      </c>
      <c r="E122" s="19"/>
      <c r="F122" s="19" t="s">
        <v>4</v>
      </c>
      <c r="G122" s="19"/>
      <c r="H122" s="19" t="s">
        <v>21</v>
      </c>
      <c r="I122" s="19"/>
      <c r="J122" s="19" t="s">
        <v>22</v>
      </c>
    </row>
    <row r="123" spans="1:10" s="22" customFormat="1" ht="15" customHeight="1" x14ac:dyDescent="0.2">
      <c r="A123" s="21" t="s">
        <v>30</v>
      </c>
      <c r="B123" s="36">
        <v>13327000</v>
      </c>
      <c r="C123" s="37"/>
      <c r="D123" s="36">
        <v>4214000</v>
      </c>
      <c r="E123" s="37"/>
      <c r="F123" s="36">
        <v>1598000</v>
      </c>
      <c r="G123" s="37"/>
      <c r="H123" s="36">
        <v>-4003000</v>
      </c>
      <c r="I123" s="37"/>
      <c r="J123" s="36">
        <v>15136000</v>
      </c>
    </row>
    <row r="124" spans="1:10" x14ac:dyDescent="0.2">
      <c r="A124" s="14" t="s">
        <v>31</v>
      </c>
      <c r="B124" s="32">
        <v>-5000</v>
      </c>
      <c r="C124" s="32"/>
      <c r="D124" s="32">
        <v>550000</v>
      </c>
      <c r="E124" s="32"/>
      <c r="F124" s="32">
        <v>337000</v>
      </c>
      <c r="G124" s="32"/>
      <c r="H124" s="32">
        <v>285000</v>
      </c>
      <c r="I124" s="33"/>
      <c r="J124" s="33">
        <v>1167000</v>
      </c>
    </row>
    <row r="125" spans="1:10" x14ac:dyDescent="0.2">
      <c r="A125" s="11" t="s">
        <v>32</v>
      </c>
      <c r="B125" s="34">
        <v>1510000</v>
      </c>
      <c r="C125" s="34"/>
      <c r="D125" s="34">
        <v>507000</v>
      </c>
      <c r="E125" s="34"/>
      <c r="F125" s="34">
        <v>1435000</v>
      </c>
      <c r="G125" s="34"/>
      <c r="H125" s="34">
        <v>134000</v>
      </c>
      <c r="I125" s="35"/>
      <c r="J125" s="34">
        <v>3586000</v>
      </c>
    </row>
    <row r="126" spans="1:10" x14ac:dyDescent="0.2">
      <c r="A126" s="14" t="s">
        <v>33</v>
      </c>
      <c r="B126" s="38">
        <v>14832000</v>
      </c>
      <c r="C126" s="38">
        <v>0</v>
      </c>
      <c r="D126" s="38">
        <v>5271000</v>
      </c>
      <c r="E126" s="38">
        <v>0</v>
      </c>
      <c r="F126" s="38">
        <v>3370000</v>
      </c>
      <c r="G126" s="38">
        <v>0</v>
      </c>
      <c r="H126" s="38">
        <v>-3584000</v>
      </c>
      <c r="I126" s="38">
        <v>0</v>
      </c>
      <c r="J126" s="38">
        <v>19889000</v>
      </c>
    </row>
    <row r="127" spans="1:10" x14ac:dyDescent="0.2">
      <c r="A127" s="11"/>
      <c r="B127" s="42"/>
      <c r="C127" s="42"/>
      <c r="D127" s="42"/>
      <c r="E127" s="42"/>
      <c r="F127" s="42"/>
      <c r="G127" s="42"/>
      <c r="H127" s="42"/>
      <c r="I127" s="42"/>
      <c r="J127" s="42"/>
    </row>
    <row r="128" spans="1:10" x14ac:dyDescent="0.2">
      <c r="A128" s="14" t="s">
        <v>34</v>
      </c>
      <c r="B128" s="43"/>
      <c r="C128" s="43"/>
      <c r="D128" s="43"/>
      <c r="E128" s="43"/>
      <c r="F128" s="43"/>
      <c r="G128" s="43"/>
      <c r="H128" s="43"/>
      <c r="I128" s="44"/>
      <c r="J128" s="44"/>
    </row>
    <row r="129" spans="1:10" x14ac:dyDescent="0.2">
      <c r="A129" s="24" t="s">
        <v>35</v>
      </c>
      <c r="B129" s="28">
        <v>0</v>
      </c>
      <c r="C129" s="29"/>
      <c r="D129" s="28">
        <v>0</v>
      </c>
      <c r="E129" s="29"/>
      <c r="F129" s="28">
        <v>0</v>
      </c>
      <c r="G129" s="29"/>
      <c r="H129" s="28">
        <v>0</v>
      </c>
      <c r="I129" s="30"/>
      <c r="J129" s="31">
        <v>0</v>
      </c>
    </row>
    <row r="130" spans="1:10" x14ac:dyDescent="0.2">
      <c r="A130" s="23" t="s">
        <v>37</v>
      </c>
      <c r="B130" s="32">
        <v>0</v>
      </c>
      <c r="C130" s="32"/>
      <c r="D130" s="32">
        <v>0</v>
      </c>
      <c r="E130" s="32"/>
      <c r="F130" s="32">
        <v>0</v>
      </c>
      <c r="G130" s="32"/>
      <c r="H130" s="32">
        <v>0</v>
      </c>
      <c r="I130" s="33"/>
      <c r="J130" s="33">
        <v>0</v>
      </c>
    </row>
    <row r="131" spans="1:10" x14ac:dyDescent="0.2">
      <c r="A131" s="24" t="s">
        <v>27</v>
      </c>
      <c r="B131" s="34">
        <v>951000</v>
      </c>
      <c r="C131" s="34"/>
      <c r="D131" s="34">
        <v>0</v>
      </c>
      <c r="E131" s="34"/>
      <c r="F131" s="34">
        <v>0</v>
      </c>
      <c r="G131" s="34"/>
      <c r="H131" s="34">
        <v>0</v>
      </c>
      <c r="I131" s="35"/>
      <c r="J131" s="35">
        <v>951000</v>
      </c>
    </row>
    <row r="132" spans="1:10" x14ac:dyDescent="0.2">
      <c r="A132" s="23" t="s">
        <v>38</v>
      </c>
      <c r="B132" s="32">
        <v>0</v>
      </c>
      <c r="C132" s="32"/>
      <c r="D132" s="32">
        <v>0</v>
      </c>
      <c r="E132" s="32"/>
      <c r="F132" s="32">
        <v>0</v>
      </c>
      <c r="G132" s="32"/>
      <c r="H132" s="32">
        <v>-531000</v>
      </c>
      <c r="I132" s="33"/>
      <c r="J132" s="33">
        <v>-531000</v>
      </c>
    </row>
    <row r="133" spans="1:10" x14ac:dyDescent="0.2">
      <c r="A133" s="24" t="s">
        <v>39</v>
      </c>
      <c r="B133" s="34">
        <v>0</v>
      </c>
      <c r="C133" s="34"/>
      <c r="D133" s="34">
        <v>0</v>
      </c>
      <c r="E133" s="34"/>
      <c r="F133" s="34">
        <v>0</v>
      </c>
      <c r="G133" s="34"/>
      <c r="H133" s="34">
        <v>200000</v>
      </c>
      <c r="I133" s="35"/>
      <c r="J133" s="35">
        <v>200000</v>
      </c>
    </row>
    <row r="134" spans="1:10" ht="13.5" thickBot="1" x14ac:dyDescent="0.25">
      <c r="A134" s="14" t="s">
        <v>40</v>
      </c>
      <c r="B134" s="39">
        <v>15783000</v>
      </c>
      <c r="C134" s="40"/>
      <c r="D134" s="39">
        <v>5271000</v>
      </c>
      <c r="E134" s="40"/>
      <c r="F134" s="39">
        <v>3370000</v>
      </c>
      <c r="G134" s="40"/>
      <c r="H134" s="39">
        <v>-3915000</v>
      </c>
      <c r="I134" s="41"/>
      <c r="J134" s="38">
        <v>20509000</v>
      </c>
    </row>
    <row r="135" spans="1:10" ht="13.5" thickTop="1" x14ac:dyDescent="0.2">
      <c r="A135" s="11" t="s">
        <v>41</v>
      </c>
      <c r="B135" s="27">
        <v>0.31642575031576414</v>
      </c>
      <c r="C135" s="27"/>
      <c r="D135" s="27">
        <v>0.22411667162719504</v>
      </c>
      <c r="E135" s="27"/>
      <c r="F135" s="27">
        <v>0.13379918211775915</v>
      </c>
      <c r="G135" s="27"/>
      <c r="H135" s="27" t="s">
        <v>17</v>
      </c>
      <c r="I135" s="27"/>
      <c r="J135" s="27">
        <v>0.20821742573453267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GAAP Operating Income</vt:lpstr>
      <vt:lpstr>Adj Operating Income</vt:lpstr>
      <vt:lpstr>Adj EBITDA</vt:lpstr>
      <vt:lpstr>'GAAP Operating Income'!Print_Area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Daniela Gaitan</cp:lastModifiedBy>
  <cp:revision>2</cp:revision>
  <dcterms:created xsi:type="dcterms:W3CDTF">2021-07-27T20:56:25Z</dcterms:created>
  <dcterms:modified xsi:type="dcterms:W3CDTF">2021-08-03T20:42:37Z</dcterms:modified>
</cp:coreProperties>
</file>